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9804" yWindow="2184" windowWidth="31740" windowHeight="23616" tabRatio="500"/>
  </bookViews>
  <sheets>
    <sheet name="Contents" sheetId="2" r:id="rId1"/>
    <sheet name="Metadata" sheetId="7" r:id="rId2"/>
    <sheet name="US" sheetId="1" r:id="rId3"/>
    <sheet name="UK" sheetId="16" r:id="rId4"/>
    <sheet name="Japan" sheetId="19" r:id="rId5"/>
    <sheet name="GermanyT" sheetId="20" r:id="rId6"/>
    <sheet name="GermanyG" sheetId="22" r:id="rId7"/>
    <sheet name="GermanyF" sheetId="23" r:id="rId8"/>
    <sheet name="China" sheetId="21" r:id="rId9"/>
  </sheets>
  <definedNames>
    <definedName name="_edn1" localSheetId="1">Metadata!$B$9</definedName>
    <definedName name="_ednref1" localSheetId="1">Metadata!#REF!</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1" i="21" l="1"/>
  <c r="B30" i="23"/>
  <c r="B30" i="22"/>
  <c r="B30" i="20"/>
  <c r="B21" i="19"/>
  <c r="B27" i="16"/>
  <c r="B59" i="1"/>
  <c r="B57" i="1"/>
  <c r="B58" i="1"/>
  <c r="B12" i="16"/>
  <c r="B13" i="16"/>
  <c r="B14" i="16"/>
  <c r="B15" i="16"/>
  <c r="B16" i="16"/>
  <c r="B17" i="16"/>
  <c r="B18" i="16"/>
  <c r="B19" i="16"/>
  <c r="B20" i="16"/>
  <c r="B21" i="16"/>
  <c r="B22" i="16"/>
  <c r="B23" i="16"/>
  <c r="B24" i="16"/>
  <c r="B25" i="16"/>
  <c r="B26" i="16"/>
  <c r="B9" i="21"/>
  <c r="C16" i="2"/>
  <c r="B9" i="23"/>
  <c r="B9" i="22"/>
  <c r="B9" i="20"/>
  <c r="B10" i="16"/>
  <c r="B9" i="1"/>
  <c r="B24" i="23"/>
  <c r="B28" i="23"/>
  <c r="B10" i="23"/>
  <c r="B29" i="23"/>
  <c r="B27" i="23"/>
  <c r="B25" i="23"/>
  <c r="B23" i="23"/>
  <c r="B22" i="23"/>
  <c r="B21" i="23"/>
  <c r="B20" i="23"/>
  <c r="B19" i="23"/>
  <c r="B18" i="23"/>
  <c r="B17" i="23"/>
  <c r="B16" i="23"/>
  <c r="B15" i="23"/>
  <c r="B14" i="23"/>
  <c r="B13" i="23"/>
  <c r="B12" i="23"/>
  <c r="B11" i="23"/>
  <c r="B11" i="22"/>
  <c r="B12" i="22"/>
  <c r="B15" i="22"/>
  <c r="B16" i="22"/>
  <c r="B19" i="22"/>
  <c r="B20" i="22"/>
  <c r="B23" i="22"/>
  <c r="B24" i="22"/>
  <c r="B27" i="22"/>
  <c r="B28" i="22"/>
  <c r="B29" i="22"/>
  <c r="B25" i="22"/>
  <c r="B21" i="22"/>
  <c r="B17" i="22"/>
  <c r="B13" i="22"/>
  <c r="B10" i="22"/>
  <c r="B11" i="20"/>
  <c r="B12" i="20"/>
  <c r="B13" i="20"/>
  <c r="B14" i="20"/>
  <c r="B15" i="20"/>
  <c r="B16" i="20"/>
  <c r="B17" i="20"/>
  <c r="B18" i="20"/>
  <c r="B19" i="20"/>
  <c r="B20" i="20"/>
  <c r="B21" i="20"/>
  <c r="B22" i="20"/>
  <c r="B23" i="20"/>
  <c r="B24" i="20"/>
  <c r="B25" i="20"/>
  <c r="B26" i="20"/>
  <c r="B27" i="20"/>
  <c r="B28" i="20"/>
  <c r="B29" i="20"/>
  <c r="B26" i="23"/>
  <c r="B14" i="22"/>
  <c r="B18" i="22"/>
  <c r="B22" i="22"/>
  <c r="B26" i="22"/>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10" i="21"/>
  <c r="B10" i="20"/>
  <c r="B9" i="19"/>
  <c r="B20" i="19"/>
  <c r="B19" i="19"/>
  <c r="B18" i="19"/>
  <c r="B17" i="19"/>
  <c r="B16" i="19"/>
  <c r="B15" i="19"/>
  <c r="B14" i="19"/>
  <c r="B13" i="19"/>
  <c r="B12" i="19"/>
  <c r="B11" i="19"/>
  <c r="B10" i="19"/>
  <c r="B11" i="16"/>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10" i="1"/>
</calcChain>
</file>

<file path=xl/comments1.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59" authorId="1" shapeId="0">
      <text>
        <r>
          <rPr>
            <sz val="9"/>
            <color indexed="81"/>
            <rFont val="Arial"/>
            <family val="2"/>
          </rPr>
          <t>Assume straight line change</t>
        </r>
      </text>
    </comment>
  </commentList>
</comments>
</file>

<file path=xl/comments2.xml><?xml version="1.0" encoding="utf-8"?>
<comments xmlns="http://schemas.openxmlformats.org/spreadsheetml/2006/main">
  <authors>
    <author>edelweiss Shi</author>
    <author>Danny Dorling</author>
  </authors>
  <commentList>
    <comment ref="B9" authorId="0" shapeId="0">
      <text>
        <r>
          <rPr>
            <sz val="10"/>
            <color indexed="81"/>
            <rFont val="Arial"/>
            <family val="2"/>
          </rPr>
          <t xml:space="preserve">From the year before to year after, per year.
</t>
        </r>
      </text>
    </comment>
    <comment ref="A12" authorId="0" shapeId="0">
      <text>
        <r>
          <rPr>
            <sz val="10"/>
            <color indexed="81"/>
            <rFont val="Arial"/>
            <family val="2"/>
          </rPr>
          <t>This year onwards, the dat exclude private loan</t>
        </r>
      </text>
    </comment>
    <comment ref="A16" authorId="0" shapeId="0">
      <text>
        <r>
          <rPr>
            <sz val="10"/>
            <color indexed="81"/>
            <rFont val="Arial"/>
            <family val="2"/>
          </rPr>
          <t>Since this academic year, the data is for England only</t>
        </r>
      </text>
    </comment>
    <comment ref="B27" authorId="1" shapeId="0">
      <text>
        <r>
          <rPr>
            <sz val="9"/>
            <color indexed="81"/>
            <rFont val="Arial"/>
            <family val="2"/>
          </rPr>
          <t>Assume straight line change</t>
        </r>
      </text>
    </comment>
  </commentList>
</comments>
</file>

<file path=xl/comments3.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21" authorId="1" shapeId="0">
      <text>
        <r>
          <rPr>
            <sz val="9"/>
            <color indexed="81"/>
            <rFont val="Arial"/>
            <family val="2"/>
          </rPr>
          <t>Assume straight line change</t>
        </r>
      </text>
    </comment>
  </commentList>
</comments>
</file>

<file path=xl/comments4.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30" authorId="1" shapeId="0">
      <text>
        <r>
          <rPr>
            <sz val="9"/>
            <color indexed="81"/>
            <rFont val="Arial"/>
            <family val="2"/>
          </rPr>
          <t>Assume straight line change</t>
        </r>
      </text>
    </comment>
  </commentList>
</comments>
</file>

<file path=xl/comments5.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30" authorId="1" shapeId="0">
      <text>
        <r>
          <rPr>
            <sz val="9"/>
            <color indexed="81"/>
            <rFont val="Arial"/>
            <family val="2"/>
          </rPr>
          <t>Assume straight line change</t>
        </r>
      </text>
    </comment>
  </commentList>
</comments>
</file>

<file path=xl/comments6.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30" authorId="1" shapeId="0">
      <text>
        <r>
          <rPr>
            <sz val="9"/>
            <color indexed="81"/>
            <rFont val="Arial"/>
            <family val="2"/>
          </rPr>
          <t>Assume straight line change</t>
        </r>
      </text>
    </comment>
  </commentList>
</comments>
</file>

<file path=xl/comments7.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41" authorId="1" shapeId="0">
      <text>
        <r>
          <rPr>
            <sz val="9"/>
            <color indexed="81"/>
            <rFont val="Arial"/>
            <family val="2"/>
          </rPr>
          <t>Assume straight line change</t>
        </r>
      </text>
    </comment>
  </commentList>
</comments>
</file>

<file path=xl/sharedStrings.xml><?xml version="1.0" encoding="utf-8"?>
<sst xmlns="http://schemas.openxmlformats.org/spreadsheetml/2006/main" count="238" uniqueCount="106">
  <si>
    <t xml:space="preserve"> </t>
  </si>
  <si>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</si>
  <si>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</si>
  <si>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</si>
  <si>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</si>
  <si>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</si>
  <si>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</si>
  <si>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</si>
  <si>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US</t>
    <phoneticPr fontId="3" type="noConversion"/>
  </si>
  <si>
    <t>Student and student debt</t>
    <phoneticPr fontId="3" type="noConversion"/>
  </si>
  <si>
    <t>Source: Board of Governors of the Federal Reserve System (US), Student Loans Owned and Securitized, Outstanding [SLOAS], retrieved from FRED, Federal Reserve Bank of St. Louis; https://fred.stlouisfed.org/series/SLOAS, December 28, 2018.</t>
    <phoneticPr fontId="3" type="noConversion"/>
  </si>
  <si>
    <t>Frequency: Quarterly, End of period</t>
    <phoneticPr fontId="3" type="noConversion"/>
  </si>
  <si>
    <t>October 2006</t>
  </si>
  <si>
    <t>October 2007</t>
  </si>
  <si>
    <t>July 2008</t>
  </si>
  <si>
    <t>July 2009</t>
  </si>
  <si>
    <t>October 2010</t>
  </si>
  <si>
    <t>July 2011</t>
  </si>
  <si>
    <t>October 2012</t>
  </si>
  <si>
    <t>October 2013</t>
  </si>
  <si>
    <t>October 2014</t>
  </si>
  <si>
    <t>October 2015</t>
  </si>
  <si>
    <t>October 2016</t>
  </si>
  <si>
    <t>October 2017</t>
  </si>
  <si>
    <t>Total debt (US billions)</t>
    <phoneticPr fontId="3" type="noConversion"/>
  </si>
  <si>
    <t>Absolute change (US billions)</t>
    <phoneticPr fontId="3" type="noConversion"/>
  </si>
  <si>
    <t>Frequency: Academic year, End of period</t>
    <phoneticPr fontId="3" type="noConversion"/>
  </si>
  <si>
    <t>2017/2018</t>
    <phoneticPr fontId="3" type="noConversion"/>
  </si>
  <si>
    <t>2016/2017</t>
    <phoneticPr fontId="3" type="noConversion"/>
  </si>
  <si>
    <t>2015/2016</t>
    <phoneticPr fontId="3" type="noConversion"/>
  </si>
  <si>
    <t>2014/2015</t>
    <phoneticPr fontId="3" type="noConversion"/>
  </si>
  <si>
    <t>2013/2014</t>
    <phoneticPr fontId="3" type="noConversion"/>
  </si>
  <si>
    <t>2012/2013</t>
    <phoneticPr fontId="3" type="noConversion"/>
  </si>
  <si>
    <t>2011/2012</t>
    <phoneticPr fontId="3" type="noConversion"/>
  </si>
  <si>
    <t>2010/2011</t>
    <phoneticPr fontId="3" type="noConversion"/>
  </si>
  <si>
    <t>2009/2010</t>
    <phoneticPr fontId="3" type="noConversion"/>
  </si>
  <si>
    <t>2008/2009</t>
    <phoneticPr fontId="3" type="noConversion"/>
  </si>
  <si>
    <t>2007/2008</t>
    <phoneticPr fontId="3" type="noConversion"/>
  </si>
  <si>
    <t>2005/2006</t>
    <phoneticPr fontId="3" type="noConversion"/>
  </si>
  <si>
    <t>2004/2005</t>
    <phoneticPr fontId="3" type="noConversion"/>
  </si>
  <si>
    <t>2003/2004</t>
    <phoneticPr fontId="3" type="noConversion"/>
  </si>
  <si>
    <t>2002/2003</t>
    <phoneticPr fontId="3" type="noConversion"/>
  </si>
  <si>
    <t>2001/2002</t>
    <phoneticPr fontId="3" type="noConversion"/>
  </si>
  <si>
    <t>2000/2001</t>
    <phoneticPr fontId="3" type="noConversion"/>
  </si>
  <si>
    <t>Notes: Since 2002/2003, the data only include public loan; Since 2006/2007, the data only include England.</t>
    <phoneticPr fontId="3" type="noConversion"/>
  </si>
  <si>
    <t>2006/2007</t>
    <phoneticPr fontId="3" type="noConversion"/>
  </si>
  <si>
    <t>UK</t>
    <phoneticPr fontId="3" type="noConversion"/>
  </si>
  <si>
    <t>Frequency: Yearly, End of period</t>
    <phoneticPr fontId="3" type="noConversion"/>
  </si>
  <si>
    <t>Japan</t>
    <phoneticPr fontId="3" type="noConversion"/>
  </si>
  <si>
    <t>Source: GENESIS-Online Datenbank, https://www-genesis.destatis.de/genesis/online, May 18, 2019.</t>
    <phoneticPr fontId="3" type="noConversion"/>
  </si>
  <si>
    <t>1999/2000</t>
    <phoneticPr fontId="3" type="noConversion"/>
  </si>
  <si>
    <t>Source: China Statistical Yearbook (2018), table 21-8, http://www.stats.gov.cn/tjsj/ndsj/2018/indexeh.htm; China Statistical Yearbook (1999), table 20-5, http://www.stats.gov.cn/yearbook/indexC.htm, May 18, 2019.</t>
    <phoneticPr fontId="3" type="noConversion"/>
  </si>
  <si>
    <t>Frequency: Yearly, End of period</t>
    <phoneticPr fontId="3" type="noConversion"/>
  </si>
  <si>
    <t>*1999*</t>
    <phoneticPr fontId="3" type="noConversion"/>
  </si>
  <si>
    <t>China</t>
    <phoneticPr fontId="3" type="noConversion"/>
  </si>
  <si>
    <t>These reference tables contain statistics of either total student debt or student number (higher education) for five countries. The first three countries are US, UK and Japan, all of which have a high record of student debt. The other two countries are Germany and China, which are famous for free (or very cheap) higher education, and very little (or none) student debt. The graph beside each table shows the total amount (or number) of student debt (or student), and the absolute change over time. The x-axis is the absolute change while the y-axis is the total amount (or number). Each circle represents a certain year.</t>
    <phoneticPr fontId="3" type="noConversion"/>
  </si>
  <si>
    <t>Except for the UK, the rest four countries all showed slowdown in either student debt or student number. Interestingly, the turning point for both US and Japan is 2009, after which both countries showed a slowdown in student debt. The turning point for China in the growth of students in higher education is 2004, and this is related to the one child policy that was implemented about 20 years ago.</t>
    <phoneticPr fontId="3" type="noConversion"/>
  </si>
  <si>
    <t>Total debt (sterling billions)</t>
    <phoneticPr fontId="3" type="noConversion"/>
  </si>
  <si>
    <t>Absolute change (sterling billions)</t>
    <phoneticPr fontId="3" type="noConversion"/>
  </si>
  <si>
    <t>Total student debt and its absolute change, UK (higher education), 2000-2018, (sterling billions)</t>
    <phoneticPr fontId="3" type="noConversion"/>
  </si>
  <si>
    <t>Total student debt and its absolute change, UK (higher education), 2000-2018, (sterling billions)</t>
    <phoneticPr fontId="3" type="noConversion"/>
  </si>
  <si>
    <t>Total student debt and its absolute change, Japan, 2004-2016, (yen billions)</t>
    <phoneticPr fontId="3" type="noConversion"/>
  </si>
  <si>
    <t>Total student debt and its absolute change, Japan, 2004-2016, (yen billions)</t>
    <phoneticPr fontId="3" type="noConversion"/>
  </si>
  <si>
    <t>Absolute change (yen billions)</t>
    <phoneticPr fontId="3" type="noConversion"/>
  </si>
  <si>
    <t>Total debt (yen billions)</t>
    <phoneticPr fontId="3" type="noConversion"/>
  </si>
  <si>
    <t>Source: Japan Student Service Organisation (JASSO) https://www.jasso.go.jp/about/disclosure/sonota/saikenkanrikaishuutou/__icsFiles/afieldfile/2018/04/25/29_1_sankou_shiryou_9.pdf (page30), May 16, 2019</t>
    <phoneticPr fontId="3" type="noConversion"/>
  </si>
  <si>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</si>
  <si>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</si>
  <si>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</si>
  <si>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</si>
  <si>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</si>
  <si>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</si>
  <si>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</si>
  <si>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</si>
  <si>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</si>
  <si>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</si>
  <si>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</si>
  <si>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</si>
  <si>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</si>
  <si>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</si>
  <si>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</si>
  <si>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</si>
  <si>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</si>
  <si>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</si>
  <si>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</si>
  <si>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</si>
  <si>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</si>
  <si>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</si>
  <si>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2007/2008</t>
    <phoneticPr fontId="3" type="noConversion"/>
  </si>
  <si>
    <t>GermanyT</t>
    <phoneticPr fontId="3" type="noConversion"/>
  </si>
  <si>
    <t>GermanyG</t>
    <phoneticPr fontId="3" type="noConversion"/>
  </si>
  <si>
    <t>GermanyF</t>
    <phoneticPr fontId="3" type="noConversion"/>
  </si>
  <si>
    <t>2006/2007</t>
    <phoneticPr fontId="3" type="noConversion"/>
  </si>
  <si>
    <t>1996/1997</t>
    <phoneticPr fontId="3" type="noConversion"/>
  </si>
  <si>
    <t>Source: Student Loans Company, Student loans debt and repayment, Full catalogue of Official Statistics; https://www.slc.co.uk/official-statistics/full-catalogue-of-official-statistics/student-loans-debt-and-repayment.aspx, May 14, 2019.</t>
    <phoneticPr fontId="3" type="noConversion"/>
  </si>
  <si>
    <t>Total (million people)</t>
  </si>
  <si>
    <t>Total (million people)</t>
    <phoneticPr fontId="3" type="noConversion"/>
  </si>
  <si>
    <t>Absolute change (million people)</t>
  </si>
  <si>
    <t>Absolute change (million people)</t>
    <phoneticPr fontId="3" type="noConversion"/>
  </si>
  <si>
    <t>Source: GENESIS-Online Datenbank, https://www-genesis.destatis.de/genesis/online, May 18, 2019.</t>
    <phoneticPr fontId="3" type="noConversion"/>
  </si>
  <si>
    <t>Total student debt and its absolute change, US, 2006-2018, (billions of US dollars)</t>
    <phoneticPr fontId="3" type="noConversion"/>
  </si>
  <si>
    <t>Total student debt and its absolute change, US, 2006-2018, (billions of US dollars)</t>
    <phoneticPr fontId="3" type="noConversion"/>
  </si>
  <si>
    <t>Total students in higher education and its absolute change, Germany, 1995-2017, (million people)</t>
  </si>
  <si>
    <t>German students in higher education and its absolute change, Germany, 1995-2017, (million people)</t>
  </si>
  <si>
    <t>Total students in regular higher education and its absolute change, China, 1985-2017, (million people)</t>
  </si>
  <si>
    <t>Foreign students in higher education and its absolute change, Germany, 1995-2017, (million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</si>
</sst>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_ "/>
    <numFmt numFmtId="165" formatCode="0.000_);\(0.000\)"/>
    <numFmt numFmtId="166" formatCode="0.000_ "/>
    <numFmt numFmtId="167" formatCode="0_);[Red]\(0\)"/>
    <numFmt numFmtId="168" formatCode="0_);\(0\)"/>
    <numFmt numFmtId="169" formatCode="0.0_);\(0.0\)"/>
    <numFmt numFmtId="170" formatCode="0.00_ "/>
    <numFmt numFmtId="171" formatCode="0.000_);[Red]\(0.000\)"/>
  </numFmts>
  <fonts count="11">
    <font>
      <sz val="12"/>
      <color theme="1"/>
      <name val="Calibri"/>
      <family val="2"/>
      <scheme val="minor"/>
    </font>
    <font>
      <u/>
      <sz val="12"/>
      <color theme="10"/>
      <name val="Calibri"/>
      <family val="2"/>
      <scheme val="minor"/>
    </font>
    <font>
      <u/>
      <sz val="12"/>
      <color theme="11"/>
      <name val="Calibri"/>
      <family val="2"/>
      <scheme val="minor"/>
    </font>
    <font>
      <sz val="9"/>
      <name val="Calibri"/>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9"/>
      <color indexed="8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166" fontId="4" fillId="0" borderId="0" xfId="0" applyNumberFormat="1" applyFont="1" applyAlignment="1">
      <alignment horizontal="left" vertical="center"/>
    </xf>
    <xf numFmtId="0" fontId="6" fillId="0" borderId="0" xfId="0" applyFont="1" applyBorder="1" applyAlignment="1">
      <alignment horizontal="left" vertical="center"/>
    </xf>
    <xf numFmtId="166" fontId="4"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14" fontId="4" fillId="0" borderId="0" xfId="0" applyNumberFormat="1" applyFont="1" applyAlignment="1">
      <alignment horizontal="left" vertical="center"/>
    </xf>
    <xf numFmtId="14" fontId="4" fillId="0" borderId="1" xfId="0" applyNumberFormat="1" applyFont="1" applyBorder="1" applyAlignment="1">
      <alignment horizontal="left" vertical="center"/>
    </xf>
    <xf numFmtId="167" fontId="4" fillId="0" borderId="0" xfId="0" applyNumberFormat="1" applyFont="1" applyAlignment="1">
      <alignment horizontal="left" vertical="center"/>
    </xf>
    <xf numFmtId="0" fontId="4" fillId="0" borderId="0" xfId="0" applyFont="1" applyBorder="1" applyAlignment="1">
      <alignment horizontal="left" vertical="center"/>
    </xf>
    <xf numFmtId="164" fontId="4" fillId="0" borderId="0" xfId="0" applyNumberFormat="1" applyFont="1" applyBorder="1" applyAlignment="1">
      <alignment horizontal="left" vertical="center"/>
    </xf>
    <xf numFmtId="14" fontId="4" fillId="0" borderId="0" xfId="0" applyNumberFormat="1" applyFont="1" applyBorder="1" applyAlignment="1">
      <alignment horizontal="left" vertical="center"/>
    </xf>
    <xf numFmtId="166" fontId="4" fillId="0" borderId="0" xfId="0" applyNumberFormat="1" applyFont="1" applyBorder="1" applyAlignment="1">
      <alignment horizontal="left" vertical="center"/>
    </xf>
    <xf numFmtId="165" fontId="4" fillId="0" borderId="0" xfId="0" applyNumberFormat="1" applyFont="1" applyBorder="1" applyAlignment="1">
      <alignment horizontal="left" vertical="center"/>
    </xf>
    <xf numFmtId="167" fontId="4" fillId="0" borderId="1" xfId="0" applyNumberFormat="1" applyFont="1" applyBorder="1" applyAlignment="1">
      <alignment horizontal="left" vertical="center"/>
    </xf>
    <xf numFmtId="168" fontId="4" fillId="0" borderId="0" xfId="0" applyNumberFormat="1" applyFont="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70" fontId="4" fillId="0" borderId="0" xfId="0" applyNumberFormat="1" applyFont="1" applyAlignment="1">
      <alignment horizontal="left" vertical="center"/>
    </xf>
    <xf numFmtId="171" fontId="4" fillId="0" borderId="0" xfId="0" applyNumberFormat="1" applyFont="1" applyAlignment="1">
      <alignment horizontal="left" vertical="center"/>
    </xf>
    <xf numFmtId="171" fontId="4" fillId="0" borderId="1" xfId="0" applyNumberFormat="1" applyFont="1" applyBorder="1" applyAlignment="1">
      <alignment horizontal="left" vertical="center"/>
    </xf>
    <xf numFmtId="171" fontId="6" fillId="0" borderId="2" xfId="0" applyNumberFormat="1" applyFont="1" applyBorder="1" applyAlignment="1">
      <alignment horizontal="left" vertical="center"/>
    </xf>
    <xf numFmtId="166" fontId="6" fillId="0" borderId="2" xfId="0" applyNumberFormat="1" applyFont="1" applyBorder="1" applyAlignment="1">
      <alignment horizontal="left" vertical="center"/>
    </xf>
    <xf numFmtId="166" fontId="4" fillId="2" borderId="1" xfId="0" applyNumberFormat="1" applyFont="1" applyFill="1" applyBorder="1" applyAlignment="1">
      <alignment horizontal="left" vertical="center"/>
    </xf>
    <xf numFmtId="170" fontId="4" fillId="2" borderId="1" xfId="0" applyNumberFormat="1" applyFont="1" applyFill="1" applyBorder="1" applyAlignment="1">
      <alignment horizontal="left" vertical="center"/>
    </xf>
    <xf numFmtId="171"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US student debt 2006-2018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189635496556"/>
          <c:y val="3.9644542100609201E-3"/>
        </c:manualLayout>
      </c:layout>
      <c:overlay val="1"/>
      <c:spPr>
        <a:solidFill>
          <a:schemeClr val="bg1"/>
        </a:solidFill>
      </c:spPr>
    </c:title>
    <c:autoTitleDeleted val="0"/>
    <c:plotArea>
      <c:layout>
        <c:manualLayout>
          <c:layoutTarget val="inner"/>
          <c:xMode val="edge"/>
          <c:yMode val="edge"/>
          <c:x val="9.1158909199377303E-2"/>
          <c:y val="1.31410493827161E-2"/>
          <c:w val="0.87370767481831402"/>
          <c:h val="0.93731682098765401"/>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US!$D$10</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{0D703ED0-B96D-4788-94D9-66CD5BC0F468}</c15:txfldGUID>
                      <c15:f>US!$D$10</c15:f>
                      <c15:dlblFieldTableCache>
                        <c:ptCount val="1"/>
                        <c:pt idx="0">
                          <c:v> </c:v>
                        </c:pt>
                      </c15:dlblFieldTableCache>
                    </c15:dlblFTEntry>
                  </c15:dlblFieldTable>
                  <c15:showDataLabelsRange val="0"/>
                </c:ext>
                <c:ext xmlns:c16="http://schemas.microsoft.com/office/drawing/2014/chart" uri="{C3380CC4-5D6E-409C-BE32-E72D297353CC}">
                  <c16:uniqueId val="{00000000-4829-CC43-88B0-5E8ECE53FF94}"/>
                </c:ext>
              </c:extLst>
            </c:dLbl>
            <c:dLbl>
              <c:idx val="1"/>
              <c:layout/>
              <c:tx>
                <c:strRef>
                  <c:f>US!$D$11</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{F9C8D17D-63C0-4310-B10C-61C0682077F7}</c15:txfldGUID>
                      <c15:f>US!$D$11</c15:f>
                      <c15:dlblFieldTableCache>
                        <c:ptCount val="1"/>
                        <c:pt idx="0">
                          <c:v> </c:v>
                        </c:pt>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US!$D$12</c:f>
                  <c:strCache>
                    <c:ptCount val="1"/>
                    <c:pt idx="0">
                      <c:v>October 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{75E4B46F-3E41-476C-9B00-71DC10411212}</c15:txfldGUID>
                      <c15:f>US!$D$12</c15:f>
                      <c15:dlblFieldTableCache>
                        <c:ptCount val="1"/>
                        <c:pt idx="0">
                          <c:v>October 2006</c:v>
                        </c:pt>
                      </c15:dlblFieldTableCache>
                    </c15:dlblFTEntry>
                  </c15:dlblFieldTable>
                  <c15:showDataLabelsRange val="0"/>
                </c:ext>
                <c:ext xmlns:c16="http://schemas.microsoft.com/office/drawing/2014/chart" uri="{C3380CC4-5D6E-409C-BE32-E72D297353CC}">
                  <c16:uniqueId val="{00000002-4829-CC43-88B0-5E8ECE53FF94}"/>
                </c:ext>
              </c:extLst>
            </c:dLbl>
            <c:dLbl>
              <c:idx val="4"/>
              <c:layout/>
              <c:tx>
                <c:strRef>
                  <c:f>US!$D$14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{AAC36143-878C-4F5F-A27E-073633E2A415}</c15:txfldGUID>
                      <c15:f>US!$D$14</c15:f>
                      <c15:dlblFieldTableCache>
                        <c:ptCount val="1"/>
                        <c:pt idx="0">
                          <c:v> </c:v>
                        </c:pt>
                      </c15:dlblFieldTableCache>
                    </c15:dlblFTEntry>
                  </c15:dlblFieldTable>
                  <c15:showDataLabelsRange val="0"/>
                </c:ext>
                <c:ext xmlns:c16="http://schemas.microsoft.com/office/drawing/2014/chart" uri="{C3380CC4-5D6E-409C-BE32-E72D297353CC}">
                  <c16:uniqueId val="{00000004-4829-CC43-88B0-5E8ECE53FF94}"/>
                </c:ext>
              </c:extLst>
            </c:dLbl>
            <c:dLbl>
              <c:idx val="6"/>
              <c:layout/>
              <c:tx>
                <c:strRef>
                  <c:f>US!$D$16</c:f>
                  <c:strCache>
                    <c:ptCount val="1"/>
                    <c:pt idx="0">
                      <c:v>October 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{EC067DA5-EEC2-440E-948F-C51F17766FB8}</c15:txfldGUID>
                      <c15:f>US!$D$16</c15:f>
                      <c15:dlblFieldTableCache>
                        <c:ptCount val="1"/>
                        <c:pt idx="0">
                          <c:v>October 2007</c:v>
                        </c:pt>
                      </c15:dlblFieldTableCache>
                    </c15:dlblFTEntry>
                  </c15:dlblFieldTable>
                  <c15:showDataLabelsRange val="0"/>
                </c:ext>
                <c:ext xmlns:c16="http://schemas.microsoft.com/office/drawing/2014/chart" uri="{C3380CC4-5D6E-409C-BE32-E72D297353CC}">
                  <c16:uniqueId val="{00000006-4829-CC43-88B0-5E8ECE53FF94}"/>
                </c:ext>
              </c:extLst>
            </c:dLbl>
            <c:dLbl>
              <c:idx val="9"/>
              <c:layout/>
              <c:tx>
                <c:strRef>
                  <c:f>US!$D$19</c:f>
                  <c:strCache>
                    <c:ptCount val="1"/>
                    <c:pt idx="0">
                      <c:v>July 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{41AEE2C0-D471-4588-8510-D4094F1000C7}</c15:txfldGUID>
                      <c15:f>US!$D$19</c15:f>
                      <c15:dlblFieldTableCache>
                        <c:ptCount val="1"/>
                        <c:pt idx="0">
                          <c:v>July 2008</c:v>
                        </c:pt>
                      </c15:dlblFieldTableCache>
                    </c15:dlblFTEntry>
                  </c15:dlblFieldTable>
                  <c15:showDataLabelsRange val="0"/>
                </c:ext>
                <c:ext xmlns:c16="http://schemas.microsoft.com/office/drawing/2014/chart" uri="{C3380CC4-5D6E-409C-BE32-E72D297353CC}">
                  <c16:uniqueId val="{00000009-4829-CC43-88B0-5E8ECE53FF94}"/>
                </c:ext>
              </c:extLst>
            </c:dLbl>
            <c:dLbl>
              <c:idx val="10"/>
              <c:layout/>
              <c:tx>
                <c:strRef>
                  <c:f>US!$D$20</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{56F64029-790A-43A6-B26B-D9B21FCA1149}</c15:txfldGUID>
                      <c15:f>US!$D$20</c15:f>
                      <c15:dlblFieldTableCache>
                        <c:ptCount val="1"/>
                        <c:pt idx="0">
                          <c:v> </c:v>
                        </c:pt>
                      </c15:dlblFieldTableCache>
                    </c15:dlblFTEntry>
                  </c15:dlblFieldTable>
                  <c15:showDataLabelsRange val="0"/>
                </c:ext>
                <c:ext xmlns:c16="http://schemas.microsoft.com/office/drawing/2014/chart" uri="{C3380CC4-5D6E-409C-BE32-E72D297353CC}">
                  <c16:uniqueId val="{0000000A-4829-CC43-88B0-5E8ECE53FF94}"/>
                </c:ext>
              </c:extLst>
            </c:dLbl>
            <c:dLbl>
              <c:idx val="11"/>
              <c:layout/>
              <c:tx>
                <c:strRef>
                  <c:f>US!$D$21</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{745B2266-356F-4187-A979-03683CE569F5}</c15:txfldGUID>
                      <c15:f>US!$D$21</c15:f>
                      <c15:dlblFieldTableCache>
                        <c:ptCount val="1"/>
                        <c:pt idx="0">
                          <c:v> </c:v>
                        </c:pt>
                      </c15:dlblFieldTableCache>
                    </c15:dlblFTEntry>
                  </c15:dlblFieldTable>
                  <c15:showDataLabelsRange val="0"/>
                </c:ext>
                <c:ext xmlns:c16="http://schemas.microsoft.com/office/drawing/2014/chart" uri="{C3380CC4-5D6E-409C-BE32-E72D297353CC}">
                  <c16:uniqueId val="{0000000B-4829-CC43-88B0-5E8ECE53FF94}"/>
                </c:ext>
              </c:extLst>
            </c:dLbl>
            <c:dLbl>
              <c:idx val="12"/>
              <c:layout/>
              <c:tx>
                <c:strRef>
                  <c:f>US!$D$22</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{ECA4652F-D220-4A2B-8D28-F4B6609520D3}</c15:txfldGUID>
                      <c15:f>US!$D$22</c15:f>
                      <c15:dlblFieldTableCache>
                        <c:ptCount val="1"/>
                        <c:pt idx="0">
                          <c:v> </c:v>
                        </c:pt>
                      </c15:dlblFieldTableCache>
                    </c15:dlblFTEntry>
                  </c15:dlblFieldTable>
                  <c15:showDataLabelsRange val="0"/>
                </c:ext>
                <c:ext xmlns:c16="http://schemas.microsoft.com/office/drawing/2014/chart" uri="{C3380CC4-5D6E-409C-BE32-E72D297353CC}">
                  <c16:uniqueId val="{0000000C-4829-CC43-88B0-5E8ECE53FF94}"/>
                </c:ext>
              </c:extLst>
            </c:dLbl>
            <c:dLbl>
              <c:idx val="13"/>
              <c:layout/>
              <c:tx>
                <c:strRef>
                  <c:f>US!$D$23</c:f>
                  <c:strCache>
                    <c:ptCount val="1"/>
                    <c:pt idx="0">
                      <c:v>July 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{E17BB375-EB33-4AA0-A0FF-B3D4EE4993B1}</c15:txfldGUID>
                      <c15:f>US!$D$23</c15:f>
                      <c15:dlblFieldTableCache>
                        <c:ptCount val="1"/>
                        <c:pt idx="0">
                          <c:v>July 2009</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US!$D$24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{5BE8ADE3-0B8E-448D-856C-BA65728C0C5C}</c15:txfldGUID>
                      <c15:f>US!$D$24</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7"/>
              <c:layout/>
              <c:tx>
                <c:strRef>
                  <c:f>US!$D$27</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{5909EA0B-F783-493D-8E81-819E9E9B4A26}</c15:txfldGUID>
                      <c15:f>US!$D$27</c15:f>
                      <c15:dlblFieldTableCache>
                        <c:ptCount val="1"/>
                        <c:pt idx="0">
                          <c:v> </c:v>
                        </c:pt>
                      </c15:dlblFieldTableCache>
                    </c15:dlblFTEntry>
                  </c15:dlblFieldTable>
                  <c15:showDataLabelsRange val="0"/>
                </c:ext>
                <c:ext xmlns:c16="http://schemas.microsoft.com/office/drawing/2014/chart" uri="{C3380CC4-5D6E-409C-BE32-E72D297353CC}">
                  <c16:uniqueId val="{00000011-4829-CC43-88B0-5E8ECE53FF94}"/>
                </c:ext>
              </c:extLst>
            </c:dLbl>
            <c:dLbl>
              <c:idx val="18"/>
              <c:layout/>
              <c:tx>
                <c:strRef>
                  <c:f>US!$D$28</c:f>
                  <c:strCache>
                    <c:ptCount val="1"/>
                    <c:pt idx="0">
                      <c:v>October 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{B0D16CCE-6C3F-45E8-966F-7EA473CD5879}</c15:txfldGUID>
                      <c15:f>US!$D$28</c15:f>
                      <c15:dlblFieldTableCache>
                        <c:ptCount val="1"/>
                        <c:pt idx="0">
                          <c:v>October 2010</c:v>
                        </c:pt>
                      </c15:dlblFieldTableCache>
                    </c15:dlblFTEntry>
                  </c15:dlblFieldTable>
                  <c15:showDataLabelsRange val="0"/>
                </c:ext>
                <c:ext xmlns:c16="http://schemas.microsoft.com/office/drawing/2014/chart" uri="{C3380CC4-5D6E-409C-BE32-E72D297353CC}">
                  <c16:uniqueId val="{00000012-4829-CC43-88B0-5E8ECE53FF94}"/>
                </c:ext>
              </c:extLst>
            </c:dLbl>
            <c:dLbl>
              <c:idx val="20"/>
              <c:layout/>
              <c:tx>
                <c:strRef>
                  <c:f>US!$D$30</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{E4CBE512-A09E-4678-BF65-66F1C8D348FB}</c15:txfldGUID>
                      <c15:f>US!$D$30</c15:f>
                      <c15:dlblFieldTableCache>
                        <c:ptCount val="1"/>
                        <c:pt idx="0">
                          <c:v> </c:v>
                        </c:pt>
                      </c15:dlblFieldTableCache>
                    </c15:dlblFTEntry>
                  </c15:dlblFieldTable>
                  <c15:showDataLabelsRange val="0"/>
                </c:ext>
                <c:ext xmlns:c16="http://schemas.microsoft.com/office/drawing/2014/chart" uri="{C3380CC4-5D6E-409C-BE32-E72D297353CC}">
                  <c16:uniqueId val="{00000014-4829-CC43-88B0-5E8ECE53FF94}"/>
                </c:ext>
              </c:extLst>
            </c:dLbl>
            <c:dLbl>
              <c:idx val="21"/>
              <c:layout/>
              <c:tx>
                <c:strRef>
                  <c:f>US!$D$31</c:f>
                  <c:strCache>
                    <c:ptCount val="1"/>
                    <c:pt idx="0">
                      <c:v>July 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{9C0B5A42-E915-4B08-AC0C-D69F99FC4476}</c15:txfldGUID>
                      <c15:f>US!$D$31</c15:f>
                      <c15:dlblFieldTableCache>
                        <c:ptCount val="1"/>
                        <c:pt idx="0">
                          <c:v>July 2011</c:v>
                        </c:pt>
                      </c15:dlblFieldTableCache>
                    </c15:dlblFTEntry>
                  </c15:dlblFieldTable>
                  <c15:showDataLabelsRange val="0"/>
                </c:ext>
                <c:ext xmlns:c16="http://schemas.microsoft.com/office/drawing/2014/chart" uri="{C3380CC4-5D6E-409C-BE32-E72D297353CC}">
                  <c16:uniqueId val="{00000015-4829-CC43-88B0-5E8ECE53FF94}"/>
                </c:ext>
              </c:extLst>
            </c:dLbl>
            <c:dLbl>
              <c:idx val="23"/>
              <c:layout/>
              <c:tx>
                <c:strRef>
                  <c:f>US!$D$33</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{45B653E9-563A-4506-A304-2F992C36C1B7}</c15:txfldGUID>
                      <c15:f>US!$D$33</c15:f>
                      <c15:dlblFieldTableCache>
                        <c:ptCount val="1"/>
                        <c:pt idx="0">
                          <c:v> </c:v>
                        </c:pt>
                      </c15:dlblFieldTableCache>
                    </c15:dlblFTEntry>
                  </c15:dlblFieldTable>
                  <c15:showDataLabelsRange val="0"/>
                </c:ext>
                <c:ext xmlns:c16="http://schemas.microsoft.com/office/drawing/2014/chart" uri="{C3380CC4-5D6E-409C-BE32-E72D297353CC}">
                  <c16:uniqueId val="{00000017-4829-CC43-88B0-5E8ECE53FF94}"/>
                </c:ext>
              </c:extLst>
            </c:dLbl>
            <c:dLbl>
              <c:idx val="26"/>
              <c:layout/>
              <c:tx>
                <c:strRef>
                  <c:f>US!$D$36</c:f>
                  <c:strCache>
                    <c:ptCount val="1"/>
                    <c:pt idx="0">
                      <c:v>October 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{4539F7EF-CAE0-4CAC-ABC8-6E2E62A9FC54}</c15:txfldGUID>
                      <c15:f>US!$D$36</c15:f>
                      <c15:dlblFieldTableCache>
                        <c:ptCount val="1"/>
                        <c:pt idx="0">
                          <c:v>October 2012</c:v>
                        </c:pt>
                      </c15:dlblFieldTableCache>
                    </c15:dlblFTEntry>
                  </c15:dlblFieldTable>
                  <c15:showDataLabelsRange val="0"/>
                </c:ext>
                <c:ext xmlns:c16="http://schemas.microsoft.com/office/drawing/2014/chart" uri="{C3380CC4-5D6E-409C-BE32-E72D297353CC}">
                  <c16:uniqueId val="{0000001A-4829-CC43-88B0-5E8ECE53FF94}"/>
                </c:ext>
              </c:extLst>
            </c:dLbl>
            <c:dLbl>
              <c:idx val="27"/>
              <c:layout/>
              <c:tx>
                <c:strRef>
                  <c:f>US!$D$37</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{5F31FAF5-1B04-47F2-B394-A0FFAA6BACDF}</c15:txfldGUID>
                      <c15:f>US!$D$37</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29"/>
              <c:layout/>
              <c:tx>
                <c:strRef>
                  <c:f>US!$D$39</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{4FFD712F-F6C6-4880-AF08-C2CA05F84492}</c15:txfldGUID>
                      <c15:f>US!$D$39</c15:f>
                      <c15:dlblFieldTableCache>
                        <c:ptCount val="1"/>
                        <c:pt idx="0">
                          <c:v> </c:v>
                        </c:pt>
                      </c15:dlblFieldTableCache>
                    </c15:dlblFTEntry>
                  </c15:dlblFieldTable>
                  <c15:showDataLabelsRange val="0"/>
                </c:ext>
                <c:ext xmlns:c16="http://schemas.microsoft.com/office/drawing/2014/chart" uri="{C3380CC4-5D6E-409C-BE32-E72D297353CC}">
                  <c16:uniqueId val="{0000001D-4829-CC43-88B0-5E8ECE53FF94}"/>
                </c:ext>
              </c:extLst>
            </c:dLbl>
            <c:dLbl>
              <c:idx val="30"/>
              <c:layout/>
              <c:tx>
                <c:strRef>
                  <c:f>US!$D$40</c:f>
                  <c:strCache>
                    <c:ptCount val="1"/>
                    <c:pt idx="0">
                      <c:v>October 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{27739701-F69A-4597-886B-17D9CB11E786}</c15:txfldGUID>
                      <c15:f>US!$D$40</c15:f>
                      <c15:dlblFieldTableCache>
                        <c:ptCount val="1"/>
                        <c:pt idx="0">
                          <c:v>October 2013</c:v>
                        </c:pt>
                      </c15:dlblFieldTableCache>
                    </c15:dlblFTEntry>
                  </c15:dlblFieldTable>
                  <c15:showDataLabelsRange val="0"/>
                </c:ext>
                <c:ext xmlns:c16="http://schemas.microsoft.com/office/drawing/2014/chart" uri="{C3380CC4-5D6E-409C-BE32-E72D297353CC}">
                  <c16:uniqueId val="{0000001E-4829-CC43-88B0-5E8ECE53FF94}"/>
                </c:ext>
              </c:extLst>
            </c:dLbl>
            <c:dLbl>
              <c:idx val="32"/>
              <c:layout/>
              <c:tx>
                <c:strRef>
                  <c:f>US!$D$42</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{5E99BE9B-8E7E-4CAE-B94C-29DE9E35CB70}</c15:txfldGUID>
                      <c15:f>US!$D$42</c15:f>
                      <c15:dlblFieldTableCache>
                        <c:ptCount val="1"/>
                        <c:pt idx="0">
                          <c:v> </c:v>
                        </c:pt>
                      </c15:dlblFieldTableCache>
                    </c15:dlblFTEntry>
                  </c15:dlblFieldTable>
                  <c15:showDataLabelsRange val="0"/>
                </c:ext>
                <c:ext xmlns:c16="http://schemas.microsoft.com/office/drawing/2014/chart" uri="{C3380CC4-5D6E-409C-BE32-E72D297353CC}">
                  <c16:uniqueId val="{00000020-4829-CC43-88B0-5E8ECE53FF94}"/>
                </c:ext>
              </c:extLst>
            </c:dLbl>
            <c:dLbl>
              <c:idx val="34"/>
              <c:layout/>
              <c:tx>
                <c:strRef>
                  <c:f>US!$D$44</c:f>
                  <c:strCache>
                    <c:ptCount val="1"/>
                    <c:pt idx="0">
                      <c:v>October 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{2AF38885-A879-4C17-86EF-6221D1155B52}</c15:txfldGUID>
                      <c15:f>US!$D$44</c15:f>
                      <c15:dlblFieldTableCache>
                        <c:ptCount val="1"/>
                        <c:pt idx="0">
                          <c:v>October 2014</c:v>
                        </c:pt>
                      </c15:dlblFieldTableCache>
                    </c15:dlblFTEntry>
                  </c15:dlblFieldTable>
                  <c15:showDataLabelsRange val="0"/>
                </c:ext>
                <c:ext xmlns:c16="http://schemas.microsoft.com/office/drawing/2014/chart" uri="{C3380CC4-5D6E-409C-BE32-E72D297353CC}">
                  <c16:uniqueId val="{00000022-4829-CC43-88B0-5E8ECE53FF94}"/>
                </c:ext>
              </c:extLst>
            </c:dLbl>
            <c:dLbl>
              <c:idx val="35"/>
              <c:layout/>
              <c:tx>
                <c:strRef>
                  <c:f>US!$D$45</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{290C3F02-B4DE-4A33-9BAB-10DDB8139074}</c15:txfldGUID>
                      <c15:f>US!$D$45</c15:f>
                      <c15:dlblFieldTableCache>
                        <c:ptCount val="1"/>
                        <c:pt idx="0">
                          <c:v> </c:v>
                        </c:pt>
                      </c15:dlblFieldTableCache>
                    </c15:dlblFTEntry>
                  </c15:dlblFieldTable>
                  <c15:showDataLabelsRange val="0"/>
                </c:ext>
                <c:ext xmlns:c16="http://schemas.microsoft.com/office/drawing/2014/chart" uri="{C3380CC4-5D6E-409C-BE32-E72D297353CC}">
                  <c16:uniqueId val="{00000023-4829-CC43-88B0-5E8ECE53FF94}"/>
                </c:ext>
              </c:extLst>
            </c:dLbl>
            <c:dLbl>
              <c:idx val="36"/>
              <c:layout/>
              <c:tx>
                <c:strRef>
                  <c:f>US!$D$46</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{4833B613-2FB6-42E4-89DE-D602AAC99E3A}</c15:txfldGUID>
                      <c15:f>US!$D$46</c15:f>
                      <c15:dlblFieldTableCache>
                        <c:ptCount val="1"/>
                        <c:pt idx="0">
                          <c:v> </c:v>
                        </c:pt>
                      </c15:dlblFieldTableCache>
                    </c15:dlblFTEntry>
                  </c15:dlblFieldTable>
                  <c15:showDataLabelsRange val="0"/>
                </c:ext>
                <c:ext xmlns:c16="http://schemas.microsoft.com/office/drawing/2014/chart" uri="{C3380CC4-5D6E-409C-BE32-E72D297353CC}">
                  <c16:uniqueId val="{00000024-4829-CC43-88B0-5E8ECE53FF94}"/>
                </c:ext>
              </c:extLst>
            </c:dLbl>
            <c:dLbl>
              <c:idx val="38"/>
              <c:layout/>
              <c:tx>
                <c:strRef>
                  <c:f>US!$D$48</c:f>
                  <c:strCache>
                    <c:ptCount val="1"/>
                    <c:pt idx="0">
                      <c:v>October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{2EB78465-A2CE-4267-B8AB-8A06E126515A}</c15:txfldGUID>
                      <c15:f>US!$D$48</c15:f>
                      <c15:dlblFieldTableCache>
                        <c:ptCount val="1"/>
                        <c:pt idx="0">
                          <c:v>October 2015</c:v>
                        </c:pt>
                      </c15:dlblFieldTableCache>
                    </c15:dlblFTEntry>
                  </c15:dlblFieldTable>
                  <c15:showDataLabelsRange val="0"/>
                </c:ext>
                <c:ext xmlns:c16="http://schemas.microsoft.com/office/drawing/2014/chart" uri="{C3380CC4-5D6E-409C-BE32-E72D297353CC}">
                  <c16:uniqueId val="{00000026-4829-CC43-88B0-5E8ECE53FF94}"/>
                </c:ext>
              </c:extLst>
            </c:dLbl>
            <c:dLbl>
              <c:idx val="40"/>
              <c:layout/>
              <c:tx>
                <c:strRef>
                  <c:f>US!$D$50</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{9427C776-C043-49BF-8A1B-280030CAFA1E}</c15:txfldGUID>
                      <c15:f>US!$D$50</c15:f>
                      <c15:dlblFieldTableCache>
                        <c:ptCount val="1"/>
                        <c:pt idx="0">
                          <c:v> </c:v>
                        </c:pt>
                      </c15:dlblFieldTableCache>
                    </c15:dlblFTEntry>
                  </c15:dlblFieldTable>
                  <c15:showDataLabelsRange val="0"/>
                </c:ext>
                <c:ext xmlns:c16="http://schemas.microsoft.com/office/drawing/2014/chart" uri="{C3380CC4-5D6E-409C-BE32-E72D297353CC}">
                  <c16:uniqueId val="{00000028-4829-CC43-88B0-5E8ECE53FF94}"/>
                </c:ext>
              </c:extLst>
            </c:dLbl>
            <c:dLbl>
              <c:idx val="41"/>
              <c:layout/>
              <c:tx>
                <c:strRef>
                  <c:f>US!$D$51</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{7907E92A-BA8B-4CD8-B053-FB9A049D6474}</c15:txfldGUID>
                      <c15:f>US!$D$51</c15:f>
                      <c15:dlblFieldTableCache>
                        <c:ptCount val="1"/>
                        <c:pt idx="0">
                          <c:v> </c:v>
                        </c:pt>
                      </c15:dlblFieldTableCache>
                    </c15:dlblFTEntry>
                  </c15:dlblFieldTable>
                  <c15:showDataLabelsRange val="0"/>
                </c:ext>
                <c:ext xmlns:c16="http://schemas.microsoft.com/office/drawing/2014/chart" uri="{C3380CC4-5D6E-409C-BE32-E72D297353CC}">
                  <c16:uniqueId val="{00000029-4829-CC43-88B0-5E8ECE53FF94}"/>
                </c:ext>
              </c:extLst>
            </c:dLbl>
            <c:dLbl>
              <c:idx val="42"/>
              <c:layout/>
              <c:tx>
                <c:strRef>
                  <c:f>US!$D$52</c:f>
                  <c:strCache>
                    <c:ptCount val="1"/>
                    <c:pt idx="0">
                      <c:v>October 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{7D2544B3-35F0-4B16-A2C1-EF27C7DAA6C2}</c15:txfldGUID>
                      <c15:f>US!$D$52</c15:f>
                      <c15:dlblFieldTableCache>
                        <c:ptCount val="1"/>
                        <c:pt idx="0">
                          <c:v>October 2016</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US!$D$53</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{E1A7B0D9-04CA-4C7F-BA65-4E2CD342B44C}</c15:txfldGUID>
                      <c15:f>US!$D$53</c15:f>
                      <c15:dlblFieldTableCache>
                        <c:ptCount val="1"/>
                        <c:pt idx="0">
                          <c:v> </c:v>
                        </c:pt>
                      </c15:dlblFieldTableCache>
                    </c15:dlblFTEntry>
                  </c15:dlblFieldTable>
                  <c15:showDataLabelsRange val="0"/>
                </c:ext>
                <c:ext xmlns:c16="http://schemas.microsoft.com/office/drawing/2014/chart" uri="{C3380CC4-5D6E-409C-BE32-E72D297353CC}">
                  <c16:uniqueId val="{0000002B-4829-CC43-88B0-5E8ECE53FF94}"/>
                </c:ext>
              </c:extLst>
            </c:dLbl>
            <c:dLbl>
              <c:idx val="44"/>
              <c:layout/>
              <c:tx>
                <c:strRef>
                  <c:f>US!$D$54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{270664EF-AE7D-438C-803A-BCE21513AEDF}</c15:txfldGUID>
                      <c15:f>US!$D$54</c15:f>
                      <c15:dlblFieldTableCache>
                        <c:ptCount val="1"/>
                        <c:pt idx="0">
                          <c:v> </c:v>
                        </c:pt>
                      </c15:dlblFieldTableCache>
                    </c15:dlblFTEntry>
                  </c15:dlblFieldTable>
                  <c15:showDataLabelsRange val="0"/>
                </c:ext>
                <c:ext xmlns:c16="http://schemas.microsoft.com/office/drawing/2014/chart" uri="{C3380CC4-5D6E-409C-BE32-E72D297353CC}">
                  <c16:uniqueId val="{0000002C-4829-CC43-88B0-5E8ECE53FF94}"/>
                </c:ext>
              </c:extLst>
            </c:dLbl>
            <c:dLbl>
              <c:idx val="45"/>
              <c:layout/>
              <c:tx>
                <c:strRef>
                  <c:f>US!$D$55</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{A2622734-C1CF-43B7-8D6D-3783C2EBFDAC}</c15:txfldGUID>
                      <c15:f>US!$D$55</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6"/>
              <c:layout/>
              <c:tx>
                <c:strRef>
                  <c:f>US!$D$56</c:f>
                  <c:strCache>
                    <c:ptCount val="1"/>
                    <c:pt idx="0">
                      <c:v>October 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{F78CD975-B87A-492C-82A2-1638A8D1B4D2}</c15:txfldGUID>
                      <c15:f>US!$D$56</c15:f>
                      <c15:dlblFieldTableCache>
                        <c:ptCount val="1"/>
                        <c:pt idx="0">
                          <c:v>October 2017</c:v>
                        </c:pt>
                      </c15:dlblFieldTableCache>
                    </c15:dlblFTEntry>
                  </c15:dlblFieldTable>
                  <c15:showDataLabelsRange val="0"/>
                </c:ext>
                <c:ext xmlns:c16="http://schemas.microsoft.com/office/drawing/2014/chart" uri="{C3380CC4-5D6E-409C-BE32-E72D297353CC}">
                  <c16:uniqueId val="{0000002E-4829-CC43-88B0-5E8ECE53FF94}"/>
                </c:ext>
              </c:extLst>
            </c:dLbl>
            <c:dLbl>
              <c:idx val="47"/>
              <c:layout/>
              <c:tx>
                <c:strRef>
                  <c:f>US!$D$57</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{68377420-3C36-44B1-BAD1-AB72DFC389B1}</c15:txfldGUID>
                      <c15:f>US!$D$57</c15:f>
                      <c15:dlblFieldTableCache>
                        <c:ptCount val="1"/>
                        <c:pt idx="0">
                          <c:v> </c:v>
                        </c:pt>
                      </c15:dlblFieldTableCache>
                    </c15:dlblFTEntry>
                  </c15:dlblFieldTable>
                  <c15:showDataLabelsRange val="0"/>
                </c:ext>
                <c:ext xmlns:c16="http://schemas.microsoft.com/office/drawing/2014/chart" uri="{C3380CC4-5D6E-409C-BE32-E72D297353CC}">
                  <c16:uniqueId val="{0000002F-4829-CC43-88B0-5E8ECE53FF94}"/>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US!$B$10:$B$59</c:f>
              <c:numCache>
                <c:formatCode>0.000_ </c:formatCode>
                <c:ptCount val="50"/>
                <c:pt idx="0">
                  <c:v>14.790750000000003</c:v>
                </c:pt>
                <c:pt idx="1">
                  <c:v>17.128250000000037</c:v>
                </c:pt>
                <c:pt idx="2">
                  <c:v>17.220000000000027</c:v>
                </c:pt>
                <c:pt idx="3">
                  <c:v>13.944149999999979</c:v>
                </c:pt>
                <c:pt idx="4">
                  <c:v>16.196049999999957</c:v>
                </c:pt>
                <c:pt idx="5">
                  <c:v>20.109249999999975</c:v>
                </c:pt>
                <c:pt idx="6">
                  <c:v>20.967650000000049</c:v>
                </c:pt>
                <c:pt idx="7">
                  <c:v>18.558150000000012</c:v>
                </c:pt>
                <c:pt idx="8">
                  <c:v>20.634149999999977</c:v>
                </c:pt>
                <c:pt idx="9">
                  <c:v>24.67349999999999</c:v>
                </c:pt>
                <c:pt idx="10">
                  <c:v>23.321300000000008</c:v>
                </c:pt>
                <c:pt idx="11">
                  <c:v>18.183300000000031</c:v>
                </c:pt>
                <c:pt idx="12">
                  <c:v>19.647850000000005</c:v>
                </c:pt>
                <c:pt idx="13">
                  <c:v>29.690249999999992</c:v>
                </c:pt>
                <c:pt idx="14">
                  <c:v>26.773649999999975</c:v>
                </c:pt>
                <c:pt idx="15">
                  <c:v>19.724550000000022</c:v>
                </c:pt>
                <c:pt idx="16">
                  <c:v>22.867500000000007</c:v>
                </c:pt>
                <c:pt idx="17">
                  <c:v>22.167299999999955</c:v>
                </c:pt>
                <c:pt idx="18">
                  <c:v>25.521799999999985</c:v>
                </c:pt>
                <c:pt idx="19">
                  <c:v>24.836900000000014</c:v>
                </c:pt>
                <c:pt idx="20">
                  <c:v>21.745300000000043</c:v>
                </c:pt>
                <c:pt idx="21">
                  <c:v>27.333399999999983</c:v>
                </c:pt>
                <c:pt idx="22">
                  <c:v>26.970349999999996</c:v>
                </c:pt>
                <c:pt idx="23">
                  <c:v>25.71795000000003</c:v>
                </c:pt>
                <c:pt idx="24">
                  <c:v>23.377150000000029</c:v>
                </c:pt>
                <c:pt idx="25">
                  <c:v>21.652600000000007</c:v>
                </c:pt>
                <c:pt idx="26">
                  <c:v>25.489949999999908</c:v>
                </c:pt>
                <c:pt idx="27">
                  <c:v>22.520849999999996</c:v>
                </c:pt>
                <c:pt idx="28">
                  <c:v>21.083550000000059</c:v>
                </c:pt>
                <c:pt idx="29">
                  <c:v>22.97199999999998</c:v>
                </c:pt>
                <c:pt idx="30">
                  <c:v>23.940100000000029</c:v>
                </c:pt>
                <c:pt idx="31">
                  <c:v>22.468950000000063</c:v>
                </c:pt>
                <c:pt idx="32">
                  <c:v>22.166449999999941</c:v>
                </c:pt>
                <c:pt idx="33">
                  <c:v>22.897649999999999</c:v>
                </c:pt>
                <c:pt idx="34">
                  <c:v>22.998450000000048</c:v>
                </c:pt>
                <c:pt idx="35">
                  <c:v>21.196499999999901</c:v>
                </c:pt>
                <c:pt idx="36">
                  <c:v>19.633600000000001</c:v>
                </c:pt>
                <c:pt idx="37">
                  <c:v>20.728900000000067</c:v>
                </c:pt>
                <c:pt idx="38">
                  <c:v>23.17025000000001</c:v>
                </c:pt>
                <c:pt idx="39">
                  <c:v>22.548749999999927</c:v>
                </c:pt>
                <c:pt idx="40">
                  <c:v>20.251049999999964</c:v>
                </c:pt>
                <c:pt idx="41">
                  <c:v>21.335100000000011</c:v>
                </c:pt>
                <c:pt idx="42">
                  <c:v>22.361750000000029</c:v>
                </c:pt>
                <c:pt idx="43">
                  <c:v>20.165000000000077</c:v>
                </c:pt>
                <c:pt idx="44">
                  <c:v>18.443049999999971</c:v>
                </c:pt>
                <c:pt idx="45">
                  <c:v>20.774699999999939</c:v>
                </c:pt>
                <c:pt idx="46">
                  <c:v>21.964600000000019</c:v>
                </c:pt>
                <c:pt idx="47">
                  <c:v>20.291550000000029</c:v>
                </c:pt>
                <c:pt idx="48">
                  <c:v>19.776549999999929</c:v>
                </c:pt>
                <c:pt idx="49">
                  <c:v>19.261549999999829</c:v>
                </c:pt>
              </c:numCache>
            </c:numRef>
          </c:xVal>
          <c:yVal>
            <c:numRef>
              <c:f>US!$C$10:$C$59</c:f>
              <c:numCache>
                <c:formatCode>0.000_);\(0.000\)</c:formatCode>
                <c:ptCount val="50"/>
                <c:pt idx="0">
                  <c:v>487.12599999999998</c:v>
                </c:pt>
                <c:pt idx="1">
                  <c:v>510.54849999999999</c:v>
                </c:pt>
                <c:pt idx="2">
                  <c:v>521.38250000000005</c:v>
                </c:pt>
                <c:pt idx="3">
                  <c:v>544.98850000000004</c:v>
                </c:pt>
                <c:pt idx="4">
                  <c:v>549.27080000000001</c:v>
                </c:pt>
                <c:pt idx="5">
                  <c:v>577.38059999999996</c:v>
                </c:pt>
                <c:pt idx="6">
                  <c:v>589.48929999999996</c:v>
                </c:pt>
                <c:pt idx="7">
                  <c:v>619.31590000000006</c:v>
                </c:pt>
                <c:pt idx="8">
                  <c:v>626.60559999999998</c:v>
                </c:pt>
                <c:pt idx="9">
                  <c:v>660.58420000000001</c:v>
                </c:pt>
                <c:pt idx="10">
                  <c:v>675.95259999999996</c:v>
                </c:pt>
                <c:pt idx="11">
                  <c:v>707.22680000000003</c:v>
                </c:pt>
                <c:pt idx="12">
                  <c:v>712.31920000000002</c:v>
                </c:pt>
                <c:pt idx="13">
                  <c:v>746.52250000000004</c:v>
                </c:pt>
                <c:pt idx="14">
                  <c:v>771.69970000000001</c:v>
                </c:pt>
                <c:pt idx="15">
                  <c:v>800.06979999999999</c:v>
                </c:pt>
                <c:pt idx="16">
                  <c:v>811.14880000000005</c:v>
                </c:pt>
                <c:pt idx="17">
                  <c:v>845.8048</c:v>
                </c:pt>
                <c:pt idx="18">
                  <c:v>855.48339999999996</c:v>
                </c:pt>
                <c:pt idx="19">
                  <c:v>896.84839999999997</c:v>
                </c:pt>
                <c:pt idx="20">
                  <c:v>905.15719999999999</c:v>
                </c:pt>
                <c:pt idx="21">
                  <c:v>940.33900000000006</c:v>
                </c:pt>
                <c:pt idx="22">
                  <c:v>959.82399999999996</c:v>
                </c:pt>
                <c:pt idx="23">
                  <c:v>994.27970000000005</c:v>
                </c:pt>
                <c:pt idx="24">
                  <c:v>1011.2599</c:v>
                </c:pt>
                <c:pt idx="25">
                  <c:v>1041.0340000000001</c:v>
                </c:pt>
                <c:pt idx="26">
                  <c:v>1054.5651</c:v>
                </c:pt>
                <c:pt idx="27">
                  <c:v>1092.0138999999999</c:v>
                </c:pt>
                <c:pt idx="28">
                  <c:v>1099.6068</c:v>
                </c:pt>
                <c:pt idx="29">
                  <c:v>1134.181</c:v>
                </c:pt>
                <c:pt idx="30">
                  <c:v>1145.5508</c:v>
                </c:pt>
                <c:pt idx="31">
                  <c:v>1182.0612000000001</c:v>
                </c:pt>
                <c:pt idx="32">
                  <c:v>1190.4887000000001</c:v>
                </c:pt>
                <c:pt idx="33">
                  <c:v>1226.3941</c:v>
                </c:pt>
                <c:pt idx="34">
                  <c:v>1236.2840000000001</c:v>
                </c:pt>
                <c:pt idx="35">
                  <c:v>1272.3910000000001</c:v>
                </c:pt>
                <c:pt idx="36">
                  <c:v>1278.6769999999999</c:v>
                </c:pt>
                <c:pt idx="37">
                  <c:v>1311.6582000000001</c:v>
                </c:pt>
                <c:pt idx="38">
                  <c:v>1320.1348</c:v>
                </c:pt>
                <c:pt idx="39">
                  <c:v>1357.9987000000001</c:v>
                </c:pt>
                <c:pt idx="40">
                  <c:v>1365.2322999999999</c:v>
                </c:pt>
                <c:pt idx="41">
                  <c:v>1398.5008</c:v>
                </c:pt>
                <c:pt idx="42">
                  <c:v>1407.9024999999999</c:v>
                </c:pt>
                <c:pt idx="43">
                  <c:v>1443.2243000000001</c:v>
                </c:pt>
                <c:pt idx="44">
                  <c:v>1448.2325000000001</c:v>
                </c:pt>
                <c:pt idx="45">
                  <c:v>1480.1104</c:v>
                </c:pt>
                <c:pt idx="46">
                  <c:v>1489.7819</c:v>
                </c:pt>
                <c:pt idx="47">
                  <c:v>1524.0396000000001</c:v>
                </c:pt>
                <c:pt idx="48">
                  <c:v>1530.365</c:v>
                </c:pt>
                <c:pt idx="49">
                  <c:v>1563.5926999999999</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43909464"/>
        <c:axId val="-2143633400"/>
      </c:scatterChart>
      <c:valAx>
        <c:axId val="-214390946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quater (bill</a:t>
                </a:r>
                <a:r>
                  <a:rPr lang="en-US" altLang="zh-CN" sz="1200" baseline="0">
                    <a:latin typeface="Arial" panose="020B0604020202020204" pitchFamily="34" charset="0"/>
                    <a:cs typeface="Arial" panose="020B0604020202020204" pitchFamily="34" charset="0"/>
                  </a:rPr>
                  <a:t>i</a:t>
                </a:r>
                <a:r>
                  <a:rPr lang="en-US" sz="1200" baseline="0">
                    <a:latin typeface="Arial" panose="020B0604020202020204" pitchFamily="34" charset="0"/>
                    <a:cs typeface="Arial" panose="020B0604020202020204" pitchFamily="34" charset="0"/>
                  </a:rPr>
                  <a:t>ons of US dollars)</a:t>
                </a:r>
                <a:endParaRPr lang="en-US" sz="1200">
                  <a:latin typeface="Arial" panose="020B0604020202020204" pitchFamily="34" charset="0"/>
                  <a:cs typeface="Arial" panose="020B0604020202020204" pitchFamily="34" charset="0"/>
                </a:endParaRPr>
              </a:p>
            </c:rich>
          </c:tx>
          <c:layout>
            <c:manualLayout>
              <c:xMode val="edge"/>
              <c:yMode val="edge"/>
              <c:x val="0.164969216386741"/>
              <c:y val="0.9197515114848070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633400"/>
        <c:crosses val="autoZero"/>
        <c:crossBetween val="midCat"/>
      </c:valAx>
      <c:valAx>
        <c:axId val="-214363340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US student debt (billions</a:t>
                </a:r>
                <a:r>
                  <a:rPr lang="en-US" sz="1200" baseline="0">
                    <a:latin typeface="Arial" panose="020B0604020202020204" pitchFamily="34" charset="0"/>
                    <a:cs typeface="Arial" panose="020B0604020202020204" pitchFamily="34" charset="0"/>
                  </a:rPr>
                  <a:t> of US dollars)</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35058120502833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909464"/>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UK student debt 2000-2018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0.117998810264505"/>
          <c:y val="1.31410493827161E-2"/>
          <c:w val="0.84428135512775204"/>
          <c:h val="0.93731682098765401"/>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UK!$D$10</c:f>
                  <c:strCache>
                    <c:ptCount val="1"/>
                    <c:pt idx="0">
                      <c:v> </c:v>
                    </c:pt>
                  </c:strCache>
                </c:strRef>
              </c:tx>
              <c:spPr>
                <a:noFill/>
                <a:ln>
                  <a:noFill/>
                </a:ln>
                <a:effectLst/>
              </c:spPr>
              <c:txPr>
                <a:bodyPr wrap="square" lIns="38100" tIns="19050" rIns="38100" bIns="19050" anchor="ctr">
                  <a:spAutoFit/>
                </a:bodyPr>
                <a:lstStyle/>
                <a:p>
                  <a:pPr>
                    <a:defRPr sz="1000" b="0" i="0" u="none" strike="noStrike">
                      <a:latin typeface="Arial" panose="020B0604020202020204" pitchFamily="34" charset="0"/>
                      <a:cs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{D020FAB8-A0AD-4125-98DE-E665E7FA7E62}</c15:txfldGUID>
                      <c15:f>UK!$D$10</c15:f>
                      <c15:dlblFieldTableCache>
                        <c:ptCount val="1"/>
                        <c:pt idx="0">
                          <c:v> </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UK!$D$11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{F3B5360C-BD33-41CC-8BAF-64798CF8F199}</c15:txfldGUID>
                      <c15:f>UK!$D$11</c15:f>
                      <c15:dlblFieldTableCache>
                        <c:ptCount val="1"/>
                        <c:pt idx="0">
                          <c:v>2001</c:v>
                        </c:pt>
                      </c15:dlblFieldTableCache>
                    </c15:dlblFTEntry>
                  </c15:dlblFieldTable>
                  <c15:showDataLabelsRange val="0"/>
                </c:ext>
                <c:ext xmlns:c16="http://schemas.microsoft.com/office/drawing/2014/chart" uri="{C3380CC4-5D6E-409C-BE32-E72D297353CC}">
                  <c16:uniqueId val="{00000001-50E8-4942-83A7-B696E6DBE93B}"/>
                </c:ext>
              </c:extLst>
            </c:dLbl>
            <c:dLbl>
              <c:idx val="3"/>
              <c:layout/>
              <c:tx>
                <c:strRef>
                  <c:f>UK!$D$13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{668D9B90-D118-4ED7-AAB4-49ACC9DB786E}</c15:txfldGUID>
                      <c15:f>UK!$D$13</c15:f>
                      <c15:dlblFieldTableCache>
                        <c:ptCount val="1"/>
                        <c:pt idx="0">
                          <c:v> </c:v>
                        </c:pt>
                      </c15:dlblFieldTableCache>
                    </c15:dlblFTEntry>
                  </c15:dlblFieldTable>
                  <c15:showDataLabelsRange val="0"/>
                </c:ext>
                <c:ext xmlns:c16="http://schemas.microsoft.com/office/drawing/2014/chart" uri="{C3380CC4-5D6E-409C-BE32-E72D297353CC}">
                  <c16:uniqueId val="{00000003-50E8-4942-83A7-B696E6DBE93B}"/>
                </c:ext>
              </c:extLst>
            </c:dLbl>
            <c:dLbl>
              <c:idx val="4"/>
              <c:layout/>
              <c:tx>
                <c:strRef>
                  <c:f>UK!$D$14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{5E919BAD-F7E3-4703-A642-B047DB584602}</c15:txfldGUID>
                      <c15:f>UK!$D$14</c15:f>
                      <c15:dlblFieldTableCache>
                        <c:ptCount val="1"/>
                        <c:pt idx="0">
                          <c:v>2004</c:v>
                        </c:pt>
                      </c15:dlblFieldTableCache>
                    </c15:dlblFTEntry>
                  </c15:dlblFieldTable>
                  <c15:showDataLabelsRange val="0"/>
                </c:ext>
                <c:ext xmlns:c16="http://schemas.microsoft.com/office/drawing/2014/chart" uri="{C3380CC4-5D6E-409C-BE32-E72D297353CC}">
                  <c16:uniqueId val="{00000004-50E8-4942-83A7-B696E6DBE93B}"/>
                </c:ext>
              </c:extLst>
            </c:dLbl>
            <c:dLbl>
              <c:idx val="6"/>
              <c:layout/>
              <c:tx>
                <c:strRef>
                  <c:f>UK!$D$16</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{B2AB69F7-6FBD-468D-B66D-47DF7B53D0FE}</c15:txfldGUID>
                      <c15:f>UK!$D$16</c15:f>
                      <c15:dlblFieldTableCache>
                        <c:ptCount val="1"/>
                        <c:pt idx="0">
                          <c:v>2006</c:v>
                        </c:pt>
                      </c15:dlblFieldTableCache>
                    </c15:dlblFTEntry>
                  </c15:dlblFieldTable>
                  <c15:showDataLabelsRange val="0"/>
                </c:ext>
                <c:ext xmlns:c16="http://schemas.microsoft.com/office/drawing/2014/chart" uri="{C3380CC4-5D6E-409C-BE32-E72D297353CC}">
                  <c16:uniqueId val="{00000006-50E8-4942-83A7-B696E6DBE93B}"/>
                </c:ext>
              </c:extLst>
            </c:dLbl>
            <c:dLbl>
              <c:idx val="9"/>
              <c:layout/>
              <c:tx>
                <c:strRef>
                  <c:f>UK!$D$19</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{229549B7-6D1E-4B54-8CD0-8F21C4A1F5AA}</c15:txfldGUID>
                      <c15:f>UK!$D$19</c15:f>
                      <c15:dlblFieldTableCache>
                        <c:ptCount val="1"/>
                        <c:pt idx="0">
                          <c:v>2009</c:v>
                        </c:pt>
                      </c15:dlblFieldTableCache>
                    </c15:dlblFTEntry>
                  </c15:dlblFieldTable>
                  <c15:showDataLabelsRange val="0"/>
                </c:ext>
                <c:ext xmlns:c16="http://schemas.microsoft.com/office/drawing/2014/chart" uri="{C3380CC4-5D6E-409C-BE32-E72D297353CC}">
                  <c16:uniqueId val="{00000009-50E8-4942-83A7-B696E6DBE93B}"/>
                </c:ext>
              </c:extLst>
            </c:dLbl>
            <c:dLbl>
              <c:idx val="11"/>
              <c:layout/>
              <c:tx>
                <c:strRef>
                  <c:f>UK!$D$21</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{88CCAFE1-FA7C-493B-86E8-72D8B6EA10BA}</c15:txfldGUID>
                      <c15:f>UK!$D$21</c15:f>
                      <c15:dlblFieldTableCache>
                        <c:ptCount val="1"/>
                        <c:pt idx="0">
                          <c:v>2011</c:v>
                        </c:pt>
                      </c15:dlblFieldTableCache>
                    </c15:dlblFTEntry>
                  </c15:dlblFieldTable>
                  <c15:showDataLabelsRange val="0"/>
                </c:ext>
                <c:ext xmlns:c16="http://schemas.microsoft.com/office/drawing/2014/chart" uri="{C3380CC4-5D6E-409C-BE32-E72D297353CC}">
                  <c16:uniqueId val="{0000000B-50E8-4942-83A7-B696E6DBE93B}"/>
                </c:ext>
              </c:extLst>
            </c:dLbl>
            <c:dLbl>
              <c:idx val="12"/>
              <c:layout/>
              <c:tx>
                <c:strRef>
                  <c:f>UK!$D$22</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{CA9D4118-26C7-4D62-ABAE-539D0493B6D3}</c15:txfldGUID>
                      <c15:f>UK!$D$22</c15:f>
                      <c15:dlblFieldTableCache>
                        <c:ptCount val="1"/>
                        <c:pt idx="0">
                          <c:v> </c:v>
                        </c:pt>
                      </c15:dlblFieldTableCache>
                    </c15:dlblFTEntry>
                  </c15:dlblFieldTable>
                  <c15:showDataLabelsRange val="0"/>
                </c:ext>
                <c:ext xmlns:c16="http://schemas.microsoft.com/office/drawing/2014/chart" uri="{C3380CC4-5D6E-409C-BE32-E72D297353CC}">
                  <c16:uniqueId val="{0000000C-50E8-4942-83A7-B696E6DBE93B}"/>
                </c:ext>
              </c:extLst>
            </c:dLbl>
            <c:dLbl>
              <c:idx val="13"/>
              <c:layout/>
              <c:tx>
                <c:strRef>
                  <c:f>UK!$D$23</c:f>
                  <c:strCache>
                    <c:ptCount val="1"/>
                    <c:pt idx="0">
                      <c:v>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{92AEC74B-2B77-4285-8F0F-FF29C885555B}</c15:txfldGUID>
                      <c15:f>UK!$D$23</c15:f>
                      <c15:dlblFieldTableCache>
                        <c:ptCount val="1"/>
                        <c:pt idx="0">
                          <c:v> </c:v>
                        </c:pt>
                      </c15:dlblFieldTableCache>
                    </c15:dlblFTEntry>
                  </c15:dlblFieldTable>
                  <c15:showDataLabelsRange val="0"/>
                </c:ext>
                <c:ext xmlns:c16="http://schemas.microsoft.com/office/drawing/2014/chart" uri="{C3380CC4-5D6E-409C-BE32-E72D297353CC}">
                  <c16:uniqueId val="{0000000D-50E8-4942-83A7-B696E6DBE93B}"/>
                </c:ext>
              </c:extLst>
            </c:dLbl>
            <c:dLbl>
              <c:idx val="15"/>
              <c:layout/>
              <c:tx>
                <c:strRef>
                  <c:f>UK!$D$25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{51DF1A3D-FBE9-49A4-BB99-054998D8834E}</c15:txfldGUID>
                      <c15:f>UK!$D$25</c15:f>
                      <c15:dlblFieldTableCache>
                        <c:ptCount val="1"/>
                        <c:pt idx="0">
                          <c:v>2015</c:v>
                        </c:pt>
                      </c15:dlblFieldTableCache>
                    </c15:dlblFTEntry>
                  </c15:dlblFieldTable>
                  <c15:showDataLabelsRange val="0"/>
                </c:ext>
                <c:ext xmlns:c16="http://schemas.microsoft.com/office/drawing/2014/chart" uri="{C3380CC4-5D6E-409C-BE32-E72D297353CC}">
                  <c16:uniqueId val="{0000000F-50E8-4942-83A7-B696E6DBE93B}"/>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howLeaderLines val="1"/>
              </c:ext>
            </c:extLst>
          </c:dLbls>
          <c:xVal>
            <c:numRef>
              <c:f>UK!$B$10:$B$27</c:f>
              <c:numCache>
                <c:formatCode>0.000_ </c:formatCode>
                <c:ptCount val="18"/>
                <c:pt idx="0">
                  <c:v>2.1729999999999992</c:v>
                </c:pt>
                <c:pt idx="1">
                  <c:v>1.4914999999999998</c:v>
                </c:pt>
                <c:pt idx="2">
                  <c:v>1.6765000000000008</c:v>
                </c:pt>
                <c:pt idx="3">
                  <c:v>2.5635000000000003</c:v>
                </c:pt>
                <c:pt idx="4">
                  <c:v>2.6464999999999996</c:v>
                </c:pt>
                <c:pt idx="5">
                  <c:v>1.0839999999999996</c:v>
                </c:pt>
                <c:pt idx="6">
                  <c:v>1.6434999999999995</c:v>
                </c:pt>
                <c:pt idx="7">
                  <c:v>3.9235000000000007</c:v>
                </c:pt>
                <c:pt idx="8">
                  <c:v>4.2725000000000009</c:v>
                </c:pt>
                <c:pt idx="9">
                  <c:v>4.6113999999999997</c:v>
                </c:pt>
                <c:pt idx="10">
                  <c:v>4.8914999999999988</c:v>
                </c:pt>
                <c:pt idx="11">
                  <c:v>5.7021000000000015</c:v>
                </c:pt>
                <c:pt idx="12">
                  <c:v>7.0416310597799985</c:v>
                </c:pt>
                <c:pt idx="13">
                  <c:v>9.0726658978249972</c:v>
                </c:pt>
                <c:pt idx="14">
                  <c:v>10.948752925754995</c:v>
                </c:pt>
                <c:pt idx="15">
                  <c:v>12.304334102174998</c:v>
                </c:pt>
                <c:pt idx="16">
                  <c:v>19.920834102175</c:v>
                </c:pt>
                <c:pt idx="17">
                  <c:v>27.537334102175002</c:v>
                </c:pt>
              </c:numCache>
            </c:numRef>
          </c:xVal>
          <c:yVal>
            <c:numRef>
              <c:f>UK!$C$10:$C$27</c:f>
              <c:numCache>
                <c:formatCode>0.000_);\(0.000\)</c:formatCode>
                <c:ptCount val="18"/>
                <c:pt idx="0">
                  <c:v>7.8380000000000001</c:v>
                </c:pt>
                <c:pt idx="1">
                  <c:v>10.010999999999999</c:v>
                </c:pt>
                <c:pt idx="2">
                  <c:v>10.821</c:v>
                </c:pt>
                <c:pt idx="3">
                  <c:v>13.364000000000001</c:v>
                </c:pt>
                <c:pt idx="4">
                  <c:v>15.948</c:v>
                </c:pt>
                <c:pt idx="5">
                  <c:v>18.657</c:v>
                </c:pt>
                <c:pt idx="6">
                  <c:v>18.116</c:v>
                </c:pt>
                <c:pt idx="7">
                  <c:v>21.943999999999999</c:v>
                </c:pt>
                <c:pt idx="8">
                  <c:v>25.963000000000001</c:v>
                </c:pt>
                <c:pt idx="9">
                  <c:v>30.489000000000001</c:v>
                </c:pt>
                <c:pt idx="10">
                  <c:v>35.1858</c:v>
                </c:pt>
                <c:pt idx="11">
                  <c:v>40.271999999999998</c:v>
                </c:pt>
                <c:pt idx="12">
                  <c:v>46.59</c:v>
                </c:pt>
                <c:pt idx="13">
                  <c:v>54.355262119559995</c:v>
                </c:pt>
                <c:pt idx="14">
                  <c:v>64.735331795649998</c:v>
                </c:pt>
                <c:pt idx="15">
                  <c:v>76.252767971069986</c:v>
                </c:pt>
                <c:pt idx="16" formatCode="General">
                  <c:v>89.343999999999994</c:v>
                </c:pt>
                <c:pt idx="17">
                  <c:v>104.577</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43910792"/>
        <c:axId val="-2143523720"/>
      </c:scatterChart>
      <c:valAx>
        <c:axId val="-214391079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academic year before to academic year after, per year </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(sterling b</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32294209051501799"/>
              <c:y val="0.8943707974433829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523720"/>
        <c:crosses val="autoZero"/>
        <c:crossBetween val="midCat"/>
      </c:valAx>
      <c:valAx>
        <c:axId val="-214352372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UK student debt (</a:t>
                </a:r>
                <a:r>
                  <a:rPr lang="en-US" sz="1200" b="1" i="0" u="none" strike="noStrike" baseline="0">
                    <a:effectLst/>
                    <a:latin typeface="Arial" panose="020B0604020202020204" pitchFamily="34" charset="0"/>
                    <a:cs typeface="Arial" panose="020B0604020202020204" pitchFamily="34" charset="0"/>
                  </a:rPr>
                  <a:t>sterling </a:t>
                </a:r>
                <a:r>
                  <a:rPr lang="en-US" altLang="zh-CN" sz="1200" b="1" i="0" u="none" strike="noStrike" baseline="0">
                    <a:effectLst/>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35058120502833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91079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Japan student debt 2004-2016</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0.117998810264505"/>
          <c:y val="1.31410493827161E-2"/>
          <c:w val="0.84428135512775204"/>
          <c:h val="0.93731682098765401"/>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Japan!$D$9</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{317031D7-E275-4304-B373-622D42B6A795}</c15:txfldGUID>
                      <c15:f>Japan!$D$9</c15:f>
                      <c15:dlblFieldTableCache>
                        <c:ptCount val="1"/>
                        <c:pt idx="0">
                          <c:v>2004</c:v>
                        </c:pt>
                      </c15:dlblFieldTableCache>
                    </c15:dlblFTEntry>
                  </c15:dlblFieldTable>
                  <c15:showDataLabelsRange val="0"/>
                </c:ext>
                <c:ext xmlns:c16="http://schemas.microsoft.com/office/drawing/2014/chart" uri="{C3380CC4-5D6E-409C-BE32-E72D297353CC}">
                  <c16:uniqueId val="{00000000-B291-4C58-B47A-1DB5F70A1915}"/>
                </c:ext>
              </c:extLst>
            </c:dLbl>
            <c:dLbl>
              <c:idx val="1"/>
              <c:layout/>
              <c:tx>
                <c:strRef>
                  <c:f>Japan!$D$10</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{47126345-4C7F-49CA-BD95-DDD0E8C91C6F}</c15:txfldGUID>
                      <c15:f>Japan!$D$10</c15:f>
                      <c15:dlblFieldTableCache>
                        <c:ptCount val="1"/>
                        <c:pt idx="0">
                          <c:v>2005</c:v>
                        </c:pt>
                      </c15:dlblFieldTableCache>
                    </c15:dlblFTEntry>
                  </c15:dlblFieldTable>
                  <c15:showDataLabelsRange val="0"/>
                </c:ext>
                <c:ext xmlns:c16="http://schemas.microsoft.com/office/drawing/2014/chart" uri="{C3380CC4-5D6E-409C-BE32-E72D297353CC}">
                  <c16:uniqueId val="{00000001-B291-4C58-B47A-1DB5F70A1915}"/>
                </c:ext>
              </c:extLst>
            </c:dLbl>
            <c:dLbl>
              <c:idx val="2"/>
              <c:layout/>
              <c:tx>
                <c:strRef>
                  <c:f>Japan!$D$11</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{27883398-9A5F-41DE-8058-6C15D76B53E6}</c15:txfldGUID>
                      <c15:f>Japan!$D$11</c15:f>
                      <c15:dlblFieldTableCache>
                        <c:ptCount val="1"/>
                        <c:pt idx="0">
                          <c:v>2006</c:v>
                        </c:pt>
                      </c15:dlblFieldTableCache>
                    </c15:dlblFTEntry>
                  </c15:dlblFieldTable>
                  <c15:showDataLabelsRange val="0"/>
                </c:ext>
                <c:ext xmlns:c16="http://schemas.microsoft.com/office/drawing/2014/chart" uri="{C3380CC4-5D6E-409C-BE32-E72D297353CC}">
                  <c16:uniqueId val="{00000002-B291-4C58-B47A-1DB5F70A1915}"/>
                </c:ext>
              </c:extLst>
            </c:dLbl>
            <c:dLbl>
              <c:idx val="3"/>
              <c:layout/>
              <c:tx>
                <c:strRef>
                  <c:f>Japan!$D$12</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{C01DCFBC-C51E-4681-9FD0-35481C29D956}</c15:txfldGUID>
                      <c15:f>Japan!$D$12</c15:f>
                      <c15:dlblFieldTableCache>
                        <c:ptCount val="1"/>
                        <c:pt idx="0">
                          <c:v>2007</c:v>
                        </c:pt>
                      </c15:dlblFieldTableCache>
                    </c15:dlblFTEntry>
                  </c15:dlblFieldTable>
                  <c15:showDataLabelsRange val="0"/>
                </c:ext>
                <c:ext xmlns:c16="http://schemas.microsoft.com/office/drawing/2014/chart" uri="{C3380CC4-5D6E-409C-BE32-E72D297353CC}">
                  <c16:uniqueId val="{00000003-B291-4C58-B47A-1DB5F70A1915}"/>
                </c:ext>
              </c:extLst>
            </c:dLbl>
            <c:dLbl>
              <c:idx val="4"/>
              <c:layout/>
              <c:tx>
                <c:strRef>
                  <c:f>Japan!$D$13</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{7D87B095-A694-413A-9CCF-1719C7F8EC20}</c15:txfldGUID>
                      <c15:f>Japan!$D$13</c15:f>
                      <c15:dlblFieldTableCache>
                        <c:ptCount val="1"/>
                        <c:pt idx="0">
                          <c:v>2008</c:v>
                        </c:pt>
                      </c15:dlblFieldTableCache>
                    </c15:dlblFTEntry>
                  </c15:dlblFieldTable>
                  <c15:showDataLabelsRange val="0"/>
                </c:ext>
                <c:ext xmlns:c16="http://schemas.microsoft.com/office/drawing/2014/chart" uri="{C3380CC4-5D6E-409C-BE32-E72D297353CC}">
                  <c16:uniqueId val="{00000004-B291-4C58-B47A-1DB5F70A1915}"/>
                </c:ext>
              </c:extLst>
            </c:dLbl>
            <c:dLbl>
              <c:idx val="5"/>
              <c:layout/>
              <c:tx>
                <c:strRef>
                  <c:f>Japan!$D$14</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{08B53DC1-A46B-4455-99C4-4F28A7049A2C}</c15:txfldGUID>
                      <c15:f>Japan!$D$14</c15:f>
                      <c15:dlblFieldTableCache>
                        <c:ptCount val="1"/>
                        <c:pt idx="0">
                          <c:v>2009</c:v>
                        </c:pt>
                      </c15:dlblFieldTableCache>
                    </c15:dlblFTEntry>
                  </c15:dlblFieldTable>
                  <c15:showDataLabelsRange val="0"/>
                </c:ext>
                <c:ext xmlns:c16="http://schemas.microsoft.com/office/drawing/2014/chart" uri="{C3380CC4-5D6E-409C-BE32-E72D297353CC}">
                  <c16:uniqueId val="{00000005-B291-4C58-B47A-1DB5F70A1915}"/>
                </c:ext>
              </c:extLst>
            </c:dLbl>
            <c:dLbl>
              <c:idx val="6"/>
              <c:layout/>
              <c:tx>
                <c:strRef>
                  <c:f>Japan!$D$15</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{53A1B90C-042C-4FF2-8D81-C47804DB7C5B}</c15:txfldGUID>
                      <c15:f>Japan!$D$15</c15:f>
                      <c15:dlblFieldTableCache>
                        <c:ptCount val="1"/>
                        <c:pt idx="0">
                          <c:v>2010</c:v>
                        </c:pt>
                      </c15:dlblFieldTableCache>
                    </c15:dlblFTEntry>
                  </c15:dlblFieldTable>
                  <c15:showDataLabelsRange val="0"/>
                </c:ext>
                <c:ext xmlns:c16="http://schemas.microsoft.com/office/drawing/2014/chart" uri="{C3380CC4-5D6E-409C-BE32-E72D297353CC}">
                  <c16:uniqueId val="{00000006-B291-4C58-B47A-1DB5F70A1915}"/>
                </c:ext>
              </c:extLst>
            </c:dLbl>
            <c:dLbl>
              <c:idx val="7"/>
              <c:layout/>
              <c:tx>
                <c:strRef>
                  <c:f>Japan!$D$16</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{FC982950-2CC3-4057-A0B6-F5FFC76F5C00}</c15:txfldGUID>
                      <c15:f>Japan!$D$16</c15:f>
                      <c15:dlblFieldTableCache>
                        <c:ptCount val="1"/>
                        <c:pt idx="0">
                          <c:v>2011</c:v>
                        </c:pt>
                      </c15:dlblFieldTableCache>
                    </c15:dlblFTEntry>
                  </c15:dlblFieldTable>
                  <c15:showDataLabelsRange val="0"/>
                </c:ext>
                <c:ext xmlns:c16="http://schemas.microsoft.com/office/drawing/2014/chart" uri="{C3380CC4-5D6E-409C-BE32-E72D297353CC}">
                  <c16:uniqueId val="{00000007-B291-4C58-B47A-1DB5F70A1915}"/>
                </c:ext>
              </c:extLst>
            </c:dLbl>
            <c:dLbl>
              <c:idx val="8"/>
              <c:layout/>
              <c:tx>
                <c:strRef>
                  <c:f>Japan!$D$17</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{DCB15D74-1D8F-4899-B1D0-44AA584D2D20}</c15:txfldGUID>
                      <c15:f>Japan!$D$17</c15:f>
                      <c15:dlblFieldTableCache>
                        <c:ptCount val="1"/>
                        <c:pt idx="0">
                          <c:v>2012</c:v>
                        </c:pt>
                      </c15:dlblFieldTableCache>
                    </c15:dlblFTEntry>
                  </c15:dlblFieldTable>
                  <c15:showDataLabelsRange val="0"/>
                </c:ext>
                <c:ext xmlns:c16="http://schemas.microsoft.com/office/drawing/2014/chart" uri="{C3380CC4-5D6E-409C-BE32-E72D297353CC}">
                  <c16:uniqueId val="{00000008-B291-4C58-B47A-1DB5F70A1915}"/>
                </c:ext>
              </c:extLst>
            </c:dLbl>
            <c:dLbl>
              <c:idx val="9"/>
              <c:layout/>
              <c:tx>
                <c:strRef>
                  <c:f>Japan!$D$18</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{AB7A1A70-BF78-4BFD-B080-02F239F208A0}</c15:txfldGUID>
                      <c15:f>Japan!$D$18</c15:f>
                      <c15:dlblFieldTableCache>
                        <c:ptCount val="1"/>
                        <c:pt idx="0">
                          <c:v>2013</c:v>
                        </c:pt>
                      </c15:dlblFieldTableCache>
                    </c15:dlblFTEntry>
                  </c15:dlblFieldTable>
                  <c15:showDataLabelsRange val="0"/>
                </c:ext>
                <c:ext xmlns:c16="http://schemas.microsoft.com/office/drawing/2014/chart" uri="{C3380CC4-5D6E-409C-BE32-E72D297353CC}">
                  <c16:uniqueId val="{00000009-B291-4C58-B47A-1DB5F70A1915}"/>
                </c:ext>
              </c:extLst>
            </c:dLbl>
            <c:dLbl>
              <c:idx val="10"/>
              <c:layout/>
              <c:tx>
                <c:strRef>
                  <c:f>Japan!$D$19</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{0DAEB15C-2642-455E-B7B7-F5841EF2F5AA}</c15:txfldGUID>
                      <c15:f>Japan!$D$19</c15:f>
                      <c15:dlblFieldTableCache>
                        <c:ptCount val="1"/>
                        <c:pt idx="0">
                          <c:v>2014</c:v>
                        </c:pt>
                      </c15:dlblFieldTableCache>
                    </c15:dlblFTEntry>
                  </c15:dlblFieldTable>
                  <c15:showDataLabelsRange val="0"/>
                </c:ext>
                <c:ext xmlns:c16="http://schemas.microsoft.com/office/drawing/2014/chart" uri="{C3380CC4-5D6E-409C-BE32-E72D297353CC}">
                  <c16:uniqueId val="{0000000A-B291-4C58-B47A-1DB5F70A1915}"/>
                </c:ext>
              </c:extLst>
            </c:dLbl>
            <c:dLbl>
              <c:idx val="11"/>
              <c:layout/>
              <c:tx>
                <c:strRef>
                  <c:f>Japan!$D$20</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{E4863473-5CB9-4D81-8A58-F4676D401838}</c15:txfldGUID>
                      <c15:f>Japan!$D$20</c15:f>
                      <c15:dlblFieldTableCache>
                        <c:ptCount val="1"/>
                        <c:pt idx="0">
                          <c:v>2015</c:v>
                        </c:pt>
                      </c15:dlblFieldTableCache>
                    </c15:dlblFTEntry>
                  </c15:dlblFieldTable>
                  <c15:showDataLabelsRange val="0"/>
                </c:ext>
                <c:ext xmlns:c16="http://schemas.microsoft.com/office/drawing/2014/chart" uri="{C3380CC4-5D6E-409C-BE32-E72D297353CC}">
                  <c16:uniqueId val="{0000000B-B291-4C58-B47A-1DB5F70A1915}"/>
                </c:ext>
              </c:extLst>
            </c:dLbl>
            <c:dLbl>
              <c:idx val="12"/>
              <c:layout/>
              <c:tx>
                <c:strRef>
                  <c:f>Japan!$D$21</c:f>
                  <c:strCache>
                    <c:ptCount val="1"/>
                    <c:pt idx="0">
                      <c:v>2016</c:v>
                    </c:pt>
                  </c:strCache>
                </c:strRef>
              </c:tx>
              <c:spPr>
                <a:noFill/>
                <a:ln>
                  <a:noFill/>
                </a:ln>
                <a:effectLst/>
              </c:spPr>
              <c:txPr>
                <a:bodyPr wrap="square" lIns="38100" tIns="19050" rIns="38100" bIns="19050" anchor="ctr">
                  <a:spAutoFit/>
                </a:bodyPr>
                <a:lstStyle/>
                <a:p>
                  <a:pPr>
                    <a:defRPr sz="1000" b="0" i="0" u="none" strike="noStrike">
                      <a:latin typeface="Arial" panose="020B0604020202020204" pitchFamily="34" charset="0"/>
                      <a:cs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{0CF38A19-7DC9-405C-9879-C736687FD56E}</c15:txfldGUID>
                      <c15:f>Japan!$D$21</c15:f>
                      <c15:dlblFieldTableCache>
                        <c:ptCount val="1"/>
                        <c:pt idx="0">
                          <c:v>2016</c:v>
                        </c:pt>
                      </c15:dlblFieldTableCache>
                    </c15:dlblFTEntry>
                  </c15:dlblFieldTable>
                  <c15:showDataLabelsRange val="0"/>
                </c:ext>
                <c:ext xmlns:c16="http://schemas.microsoft.com/office/drawing/2014/chart" uri="{C3380CC4-5D6E-409C-BE32-E72D297353CC}">
                  <c16:uniqueId val="{0000000C-B291-4C58-B47A-1DB5F70A191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howLeaderLines val="1"/>
              </c:ext>
            </c:extLst>
          </c:dLbls>
          <c:xVal>
            <c:numRef>
              <c:f>Japan!$B$9:$B$21</c:f>
              <c:numCache>
                <c:formatCode>0.00_ </c:formatCode>
                <c:ptCount val="13"/>
                <c:pt idx="0">
                  <c:v>452.10000000000036</c:v>
                </c:pt>
                <c:pt idx="1">
                  <c:v>462.30000000000018</c:v>
                </c:pt>
                <c:pt idx="2">
                  <c:v>474.59999999999991</c:v>
                </c:pt>
                <c:pt idx="3">
                  <c:v>491.44999999999982</c:v>
                </c:pt>
                <c:pt idx="4">
                  <c:v>516.34999999999991</c:v>
                </c:pt>
                <c:pt idx="5">
                  <c:v>525.20000000000027</c:v>
                </c:pt>
                <c:pt idx="6">
                  <c:v>521.15000000000009</c:v>
                </c:pt>
                <c:pt idx="7">
                  <c:v>504</c:v>
                </c:pt>
                <c:pt idx="8">
                  <c:v>468.30000000000018</c:v>
                </c:pt>
                <c:pt idx="9">
                  <c:v>419.30000000000018</c:v>
                </c:pt>
                <c:pt idx="10">
                  <c:v>355.30000000000018</c:v>
                </c:pt>
                <c:pt idx="11">
                  <c:v>287.54999999999927</c:v>
                </c:pt>
                <c:pt idx="12">
                  <c:v>219.79999999999836</c:v>
                </c:pt>
              </c:numCache>
            </c:numRef>
          </c:xVal>
          <c:yVal>
            <c:numRef>
              <c:f>Japan!$C$9:$C$21</c:f>
              <c:numCache>
                <c:formatCode>0.0_);\(0.0\)</c:formatCode>
                <c:ptCount val="13"/>
                <c:pt idx="0">
                  <c:v>3799.7</c:v>
                </c:pt>
                <c:pt idx="1">
                  <c:v>4251.8</c:v>
                </c:pt>
                <c:pt idx="2">
                  <c:v>4724.3</c:v>
                </c:pt>
                <c:pt idx="3">
                  <c:v>5201</c:v>
                </c:pt>
                <c:pt idx="4">
                  <c:v>5707.2</c:v>
                </c:pt>
                <c:pt idx="5">
                  <c:v>6233.7</c:v>
                </c:pt>
                <c:pt idx="6">
                  <c:v>6757.6</c:v>
                </c:pt>
                <c:pt idx="7">
                  <c:v>7276</c:v>
                </c:pt>
                <c:pt idx="8">
                  <c:v>7765.6</c:v>
                </c:pt>
                <c:pt idx="9">
                  <c:v>8212.6</c:v>
                </c:pt>
                <c:pt idx="10">
                  <c:v>8604.2000000000007</c:v>
                </c:pt>
                <c:pt idx="11">
                  <c:v>8923.2000000000007</c:v>
                </c:pt>
                <c:pt idx="12">
                  <c:v>9179.2999999999993</c:v>
                </c:pt>
              </c:numCache>
            </c:numRef>
          </c:yVal>
          <c:smooth val="1"/>
          <c:extLst>
            <c:ext xmlns:c16="http://schemas.microsoft.com/office/drawing/2014/chart" uri="{C3380CC4-5D6E-409C-BE32-E72D297353CC}">
              <c16:uniqueId val="{0000001D-B291-4C58-B47A-1DB5F70A1915}"/>
            </c:ext>
          </c:extLst>
        </c:ser>
        <c:dLbls>
          <c:showLegendKey val="0"/>
          <c:showVal val="0"/>
          <c:showCatName val="0"/>
          <c:showSerName val="0"/>
          <c:showPercent val="0"/>
          <c:showBubbleSize val="0"/>
        </c:dLbls>
        <c:axId val="-2144271912"/>
        <c:axId val="-2144237384"/>
      </c:scatterChart>
      <c:valAx>
        <c:axId val="-214427191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(yen </a:t>
                </a:r>
                <a:r>
                  <a:rPr lang="en-US" altLang="zh-CN" sz="1200" baseline="0">
                    <a:latin typeface="Arial" panose="020B0604020202020204" pitchFamily="34" charset="0"/>
                    <a:cs typeface="Arial" panose="020B0604020202020204" pitchFamily="34" charset="0"/>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24240689978295499"/>
              <c:y val="0.9197515114848070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4237384"/>
        <c:crosses val="autoZero"/>
        <c:crossBetween val="midCat"/>
      </c:valAx>
      <c:valAx>
        <c:axId val="-214423738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Japan student debt (yen </a:t>
                </a:r>
                <a:r>
                  <a:rPr lang="en-US" altLang="zh-CN" sz="1200" b="1" i="0" u="none" strike="noStrike" baseline="0">
                    <a:effectLst/>
                  </a:rPr>
                  <a:t>billions)</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35058120502833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427191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Total student in higher education, Germany (1995-2017)</a:t>
            </a:r>
          </a:p>
        </c:rich>
      </c:tx>
      <c:layout>
        <c:manualLayout>
          <c:xMode val="edge"/>
          <c:yMode val="edge"/>
          <c:x val="0.1076400570048"/>
          <c:y val="3.9644039899233603E-3"/>
        </c:manualLayout>
      </c:layout>
      <c:overlay val="1"/>
      <c:spPr>
        <a:solidFill>
          <a:schemeClr val="bg1"/>
        </a:solidFill>
      </c:spPr>
    </c:title>
    <c:autoTitleDeleted val="0"/>
    <c:plotArea>
      <c:layout>
        <c:manualLayout>
          <c:layoutTarget val="inner"/>
          <c:xMode val="edge"/>
          <c:yMode val="edge"/>
          <c:x val="9.4256416535225901E-2"/>
          <c:y val="5.5442271266140597E-2"/>
          <c:w val="0.870610167482466"/>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GermanyT!$D$9</c:f>
                  <c:strCache>
                    <c:ptCount val="1"/>
                  </c:strCache>
                </c:strRef>
              </c:tx>
              <c:spPr>
                <a:noFill/>
                <a:ln>
                  <a:noFill/>
                </a:ln>
                <a:effectLst/>
              </c:spPr>
              <c:txPr>
                <a:bodyPr wrap="square" lIns="38100" tIns="19050" rIns="38100" bIns="19050" anchor="ctr">
                  <a:spAutoFit/>
                </a:bodyPr>
                <a:lstStyle/>
                <a:p>
                  <a:pPr>
                    <a:defRPr sz="1000" b="0" i="0" u="none"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{9655E8CC-5A50-4025-B7B5-7BFCFBF3BF53}</c15:txfldGUID>
                      <c15:f>GermanyT!$D$9</c15:f>
                      <c15:dlblFieldTableCache>
                        <c:ptCount val="1"/>
                      </c15:dlblFieldTableCache>
                    </c15:dlblFTEntry>
                  </c15:dlblFieldTable>
                  <c15:showDataLabelsRange val="0"/>
                </c:ext>
                <c:ext xmlns:c16="http://schemas.microsoft.com/office/drawing/2014/chart" uri="{C3380CC4-5D6E-409C-BE32-E72D297353CC}">
                  <c16:uniqueId val="{00000000-E1F2-4886-97D7-1AF754A4E2F9}"/>
                </c:ext>
              </c:extLst>
            </c:dLbl>
            <c:dLbl>
              <c:idx val="1"/>
              <c:layout/>
              <c:tx>
                <c:strRef>
                  <c:f>GermanyT!$D$10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{C320768C-F11F-4523-8C9E-8BA488449C9A}</c15:txfldGUID>
                      <c15:f>GermanyT!$D$10</c15:f>
                      <c15:dlblFieldTableCache>
                        <c:ptCount val="1"/>
                      </c15:dlblFieldTableCache>
                    </c15:dlblFTEntry>
                  </c15:dlblFieldTable>
                  <c15:showDataLabelsRange val="0"/>
                </c:ext>
                <c:ext xmlns:c16="http://schemas.microsoft.com/office/drawing/2014/chart" uri="{C3380CC4-5D6E-409C-BE32-E72D297353CC}">
                  <c16:uniqueId val="{00000001-E1F2-4886-97D7-1AF754A4E2F9}"/>
                </c:ext>
              </c:extLst>
            </c:dLbl>
            <c:dLbl>
              <c:idx val="2"/>
              <c:layout/>
              <c:tx>
                <c:strRef>
                  <c:f>GermanyT!$D$11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{0FF6946E-CBBA-4284-AC8A-9F20C0C7C271}</c15:txfldGUID>
                      <c15:f>GermanyT!$D$11</c15:f>
                      <c15:dlblFieldTableCache>
                        <c:ptCount val="1"/>
                      </c15:dlblFieldTableCache>
                    </c15:dlblFTEntry>
                  </c15:dlblFieldTable>
                  <c15:showDataLabelsRange val="0"/>
                </c:ext>
                <c:ext xmlns:c16="http://schemas.microsoft.com/office/drawing/2014/chart" uri="{C3380CC4-5D6E-409C-BE32-E72D297353CC}">
                  <c16:uniqueId val="{00000002-E1F2-4886-97D7-1AF754A4E2F9}"/>
                </c:ext>
              </c:extLst>
            </c:dLbl>
            <c:dLbl>
              <c:idx val="3"/>
              <c:layout/>
              <c:tx>
                <c:strRef>
                  <c:f>GermanyT!$D$12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{F0EEDD3C-A4DB-48AE-B91A-0A735491B731}</c15:txfldGUID>
                      <c15:f>GermanyT!$D$12</c15:f>
                      <c15:dlblFieldTableCache>
                        <c:ptCount val="1"/>
                      </c15:dlblFieldTableCache>
                    </c15:dlblFTEntry>
                  </c15:dlblFieldTable>
                  <c15:showDataLabelsRange val="0"/>
                </c:ext>
                <c:ext xmlns:c16="http://schemas.microsoft.com/office/drawing/2014/chart" uri="{C3380CC4-5D6E-409C-BE32-E72D297353CC}">
                  <c16:uniqueId val="{00000003-E1F2-4886-97D7-1AF754A4E2F9}"/>
                </c:ext>
              </c:extLst>
            </c:dLbl>
            <c:dLbl>
              <c:idx val="4"/>
              <c:layout/>
              <c:tx>
                <c:strRef>
                  <c:f>GermanyT!$D$13</c:f>
                  <c:strCache>
                    <c:ptCount val="1"/>
                    <c:pt idx="0">
                      <c:v>1999/2000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{A33E94BA-C07B-4FE0-8710-CD2F9BF16CE9}</c15:txfldGUID>
                      <c15:f>GermanyT!$D$13</c15:f>
                      <c15:dlblFieldTableCache>
                        <c:ptCount val="1"/>
                        <c:pt idx="0">
                          <c:v>1999/2000</c:v>
                        </c:pt>
                      </c15:dlblFieldTableCache>
                    </c15:dlblFTEntry>
                  </c15:dlblFieldTable>
                  <c15:showDataLabelsRange val="0"/>
                </c:ext>
                <c:ext xmlns:c16="http://schemas.microsoft.com/office/drawing/2014/chart" uri="{C3380CC4-5D6E-409C-BE32-E72D297353CC}">
                  <c16:uniqueId val="{00000004-E1F2-4886-97D7-1AF754A4E2F9}"/>
                </c:ext>
              </c:extLst>
            </c:dLbl>
            <c:dLbl>
              <c:idx val="5"/>
              <c:layout/>
              <c:tx>
                <c:strRef>
                  <c:f>GermanyT!$D$14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{8FB991F7-35B6-404D-ADA9-9F78017A8129}</c15:txfldGUID>
                      <c15:f>GermanyT!$D$14</c15:f>
                      <c15:dlblFieldTableCache>
                        <c:ptCount val="1"/>
                      </c15:dlblFieldTableCache>
                    </c15:dlblFTEntry>
                  </c15:dlblFieldTable>
                  <c15:showDataLabelsRange val="0"/>
                </c:ext>
                <c:ext xmlns:c16="http://schemas.microsoft.com/office/drawing/2014/chart" uri="{C3380CC4-5D6E-409C-BE32-E72D297353CC}">
                  <c16:uniqueId val="{00000005-E1F2-4886-97D7-1AF754A4E2F9}"/>
                </c:ext>
              </c:extLst>
            </c:dLbl>
            <c:dLbl>
              <c:idx val="6"/>
              <c:layout/>
              <c:tx>
                <c:strRef>
                  <c:f>GermanyT!$D$15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{4F1BBBF7-F9E5-4BC0-B12F-1321143BB2C2}</c15:txfldGUID>
                      <c15:f>GermanyT!$D$15</c15:f>
                      <c15:dlblFieldTableCache>
                        <c:ptCount val="1"/>
                      </c15:dlblFieldTableCache>
                    </c15:dlblFTEntry>
                  </c15:dlblFieldTable>
                  <c15:showDataLabelsRange val="0"/>
                </c:ext>
                <c:ext xmlns:c16="http://schemas.microsoft.com/office/drawing/2014/chart" uri="{C3380CC4-5D6E-409C-BE32-E72D297353CC}">
                  <c16:uniqueId val="{00000006-E1F2-4886-97D7-1AF754A4E2F9}"/>
                </c:ext>
              </c:extLst>
            </c:dLbl>
            <c:dLbl>
              <c:idx val="7"/>
              <c:layout/>
              <c:tx>
                <c:strRef>
                  <c:f>GermanyT!$D$16</c:f>
                  <c:strCache>
                    <c:ptCount val="1"/>
                    <c:pt idx="0">
                      <c:v>2002/2003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{DC064F24-D1B5-47D6-BE52-A60203E34ABD}</c15:txfldGUID>
                      <c15:f>GermanyT!$D$16</c15:f>
                      <c15:dlblFieldTableCache>
                        <c:ptCount val="1"/>
                        <c:pt idx="0">
                          <c:v>2002/2003</c:v>
                        </c:pt>
                      </c15:dlblFieldTableCache>
                    </c15:dlblFTEntry>
                  </c15:dlblFieldTable>
                  <c15:showDataLabelsRange val="0"/>
                </c:ext>
                <c:ext xmlns:c16="http://schemas.microsoft.com/office/drawing/2014/chart" uri="{C3380CC4-5D6E-409C-BE32-E72D297353CC}">
                  <c16:uniqueId val="{00000007-E1F2-4886-97D7-1AF754A4E2F9}"/>
                </c:ext>
              </c:extLst>
            </c:dLbl>
            <c:dLbl>
              <c:idx val="8"/>
              <c:layout/>
              <c:tx>
                <c:strRef>
                  <c:f>GermanyT!$D$17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{9240F380-02F1-4AE1-86AD-430D4D5270ED}</c15:txfldGUID>
                      <c15:f>GermanyT!$D$17</c15:f>
                      <c15:dlblFieldTableCache>
                        <c:ptCount val="1"/>
                      </c15:dlblFieldTableCache>
                    </c15:dlblFTEntry>
                  </c15:dlblFieldTable>
                  <c15:showDataLabelsRange val="0"/>
                </c:ext>
                <c:ext xmlns:c16="http://schemas.microsoft.com/office/drawing/2014/chart" uri="{C3380CC4-5D6E-409C-BE32-E72D297353CC}">
                  <c16:uniqueId val="{00000008-E1F2-4886-97D7-1AF754A4E2F9}"/>
                </c:ext>
              </c:extLst>
            </c:dLbl>
            <c:dLbl>
              <c:idx val="9"/>
              <c:layout/>
              <c:tx>
                <c:strRef>
                  <c:f>GermanyT!$D$18</c:f>
                  <c:strCache>
                    <c:ptCount val="1"/>
                    <c:pt idx="0">
                      <c:v>2004/2005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{C5E4DDA7-9FF3-43A6-B04A-4A6C4C246B9C}</c15:txfldGUID>
                      <c15:f>GermanyT!$D$18</c15:f>
                      <c15:dlblFieldTableCache>
                        <c:ptCount val="1"/>
                        <c:pt idx="0">
                          <c:v>2004/2005</c:v>
                        </c:pt>
                      </c15:dlblFieldTableCache>
                    </c15:dlblFTEntry>
                  </c15:dlblFieldTable>
                  <c15:showDataLabelsRange val="0"/>
                </c:ext>
                <c:ext xmlns:c16="http://schemas.microsoft.com/office/drawing/2014/chart" uri="{C3380CC4-5D6E-409C-BE32-E72D297353CC}">
                  <c16:uniqueId val="{00000009-E1F2-4886-97D7-1AF754A4E2F9}"/>
                </c:ext>
              </c:extLst>
            </c:dLbl>
            <c:dLbl>
              <c:idx val="10"/>
              <c:layout/>
              <c:tx>
                <c:strRef>
                  <c:f>GermanyT!$D$19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{1B121F53-8D10-41E5-9392-DA34D30F17E9}</c15:txfldGUID>
                      <c15:f>GermanyT!$D$19</c15:f>
                      <c15:dlblFieldTableCache>
                        <c:ptCount val="1"/>
                      </c15:dlblFieldTableCache>
                    </c15:dlblFTEntry>
                  </c15:dlblFieldTable>
                  <c15:showDataLabelsRange val="0"/>
                </c:ext>
                <c:ext xmlns:c16="http://schemas.microsoft.com/office/drawing/2014/chart" uri="{C3380CC4-5D6E-409C-BE32-E72D297353CC}">
                  <c16:uniqueId val="{0000000A-E1F2-4886-97D7-1AF754A4E2F9}"/>
                </c:ext>
              </c:extLst>
            </c:dLbl>
            <c:dLbl>
              <c:idx val="11"/>
              <c:layout/>
              <c:tx>
                <c:strRef>
                  <c:f>GermanyT!$D$20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{B079C738-41A7-4CBA-8E28-C1D2BA75BC7E}</c15:txfldGUID>
                      <c15:f>GermanyT!$D$20</c15:f>
                      <c15:dlblFieldTableCache>
                        <c:ptCount val="1"/>
                      </c15:dlblFieldTableCache>
                    </c15:dlblFTEntry>
                  </c15:dlblFieldTable>
                  <c15:showDataLabelsRange val="0"/>
                </c:ext>
                <c:ext xmlns:c16="http://schemas.microsoft.com/office/drawing/2014/chart" uri="{C3380CC4-5D6E-409C-BE32-E72D297353CC}">
                  <c16:uniqueId val="{0000000B-E1F2-4886-97D7-1AF754A4E2F9}"/>
                </c:ext>
              </c:extLst>
            </c:dLbl>
            <c:dLbl>
              <c:idx val="12"/>
              <c:layout/>
              <c:tx>
                <c:strRef>
                  <c:f>GermanyT!$D$21</c:f>
                  <c:strCache>
                    <c:ptCount val="1"/>
                    <c:pt idx="0">
                      <c:v>2007/2008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{97765B26-BD61-4A7D-82F9-AC4D0639C45C}</c15:txfldGUID>
                      <c15:f>GermanyT!$D$21</c15:f>
                      <c15:dlblFieldTableCache>
                        <c:ptCount val="1"/>
                        <c:pt idx="0">
                          <c:v>2007/2008</c:v>
                        </c:pt>
                      </c15:dlblFieldTableCache>
                    </c15:dlblFTEntry>
                  </c15:dlblFieldTable>
                  <c15:showDataLabelsRange val="0"/>
                </c:ext>
                <c:ext xmlns:c16="http://schemas.microsoft.com/office/drawing/2014/chart" uri="{C3380CC4-5D6E-409C-BE32-E72D297353CC}">
                  <c16:uniqueId val="{0000000C-E1F2-4886-97D7-1AF754A4E2F9}"/>
                </c:ext>
              </c:extLst>
            </c:dLbl>
            <c:dLbl>
              <c:idx val="13"/>
              <c:layout/>
              <c:tx>
                <c:strRef>
                  <c:f>GermanyT!$D$22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{BF219EB5-88DC-4DE5-A6C7-D2431E7F883A}</c15:txfldGUID>
                      <c15:f>GermanyT!$D$22</c15:f>
                      <c15:dlblFieldTableCache>
                        <c:ptCount val="1"/>
                      </c15:dlblFieldTableCache>
                    </c15:dlblFTEntry>
                  </c15:dlblFieldTable>
                  <c15:showDataLabelsRange val="0"/>
                </c:ext>
                <c:ext xmlns:c16="http://schemas.microsoft.com/office/drawing/2014/chart" uri="{C3380CC4-5D6E-409C-BE32-E72D297353CC}">
                  <c16:uniqueId val="{0000000D-E1F2-4886-97D7-1AF754A4E2F9}"/>
                </c:ext>
              </c:extLst>
            </c:dLbl>
            <c:dLbl>
              <c:idx val="14"/>
              <c:layout/>
              <c:tx>
                <c:strRef>
                  <c:f>GermanyT!$D$23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{65996EAC-F1AF-4501-9A53-AB1746E2E05C}</c15:txfldGUID>
                      <c15:f>GermanyT!$D$23</c15:f>
                      <c15:dlblFieldTableCache>
                        <c:ptCount val="1"/>
                      </c15:dlblFieldTableCache>
                    </c15:dlblFTEntry>
                  </c15:dlblFieldTable>
                  <c15:showDataLabelsRange val="0"/>
                </c:ext>
                <c:ext xmlns:c16="http://schemas.microsoft.com/office/drawing/2014/chart" uri="{C3380CC4-5D6E-409C-BE32-E72D297353CC}">
                  <c16:uniqueId val="{0000000E-E1F2-4886-97D7-1AF754A4E2F9}"/>
                </c:ext>
              </c:extLst>
            </c:dLbl>
            <c:dLbl>
              <c:idx val="15"/>
              <c:layout/>
              <c:tx>
                <c:strRef>
                  <c:f>GermanyT!$D$24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{B3E53C78-AC73-40D5-A71F-C062523897DD}</c15:txfldGUID>
                      <c15:f>GermanyT!$D$24</c15:f>
                      <c15:dlblFieldTableCache>
                        <c:ptCount val="1"/>
                      </c15:dlblFieldTableCache>
                    </c15:dlblFTEntry>
                  </c15:dlblFieldTable>
                  <c15:showDataLabelsRange val="0"/>
                </c:ext>
                <c:ext xmlns:c16="http://schemas.microsoft.com/office/drawing/2014/chart" uri="{C3380CC4-5D6E-409C-BE32-E72D297353CC}">
                  <c16:uniqueId val="{0000000F-E1F2-4886-97D7-1AF754A4E2F9}"/>
                </c:ext>
              </c:extLst>
            </c:dLbl>
            <c:dLbl>
              <c:idx val="16"/>
              <c:layout/>
              <c:tx>
                <c:strRef>
                  <c:f>GermanyT!$D$25</c:f>
                  <c:strCache>
                    <c:ptCount val="1"/>
                    <c:pt idx="0">
                      <c:v>2011/2012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{E63F14E7-2DB9-4EEA-9B2B-13260338DB41}</c15:txfldGUID>
                      <c15:f>GermanyT!$D$25</c15:f>
                      <c15:dlblFieldTableCache>
                        <c:ptCount val="1"/>
                        <c:pt idx="0">
                          <c:v>2011/2012</c:v>
                        </c:pt>
                      </c15:dlblFieldTableCache>
                    </c15:dlblFTEntry>
                  </c15:dlblFieldTable>
                  <c15:showDataLabelsRange val="0"/>
                </c:ext>
                <c:ext xmlns:c16="http://schemas.microsoft.com/office/drawing/2014/chart" uri="{C3380CC4-5D6E-409C-BE32-E72D297353CC}">
                  <c16:uniqueId val="{00000010-E1F2-4886-97D7-1AF754A4E2F9}"/>
                </c:ext>
              </c:extLst>
            </c:dLbl>
            <c:dLbl>
              <c:idx val="17"/>
              <c:layout/>
              <c:tx>
                <c:strRef>
                  <c:f>GermanyT!$D$26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{1CC41330-25F1-4BB9-B775-AC26E9B9767A}</c15:txfldGUID>
                      <c15:f>GermanyT!$D$26</c15:f>
                      <c15:dlblFieldTableCache>
                        <c:ptCount val="1"/>
                      </c15:dlblFieldTableCache>
                    </c15:dlblFTEntry>
                  </c15:dlblFieldTable>
                  <c15:showDataLabelsRange val="0"/>
                </c:ext>
                <c:ext xmlns:c16="http://schemas.microsoft.com/office/drawing/2014/chart" uri="{C3380CC4-5D6E-409C-BE32-E72D297353CC}">
                  <c16:uniqueId val="{00000011-E1F2-4886-97D7-1AF754A4E2F9}"/>
                </c:ext>
              </c:extLst>
            </c:dLbl>
            <c:dLbl>
              <c:idx val="18"/>
              <c:layout/>
              <c:tx>
                <c:strRef>
                  <c:f>GermanyT!$D$27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{0629C0F7-1302-4379-89A4-9A7849DA03D1}</c15:txfldGUID>
                      <c15:f>GermanyT!$D$27</c15:f>
                      <c15:dlblFieldTableCache>
                        <c:ptCount val="1"/>
                      </c15:dlblFieldTableCache>
                    </c15:dlblFTEntry>
                  </c15:dlblFieldTable>
                  <c15:showDataLabelsRange val="0"/>
                </c:ext>
                <c:ext xmlns:c16="http://schemas.microsoft.com/office/drawing/2014/chart" uri="{C3380CC4-5D6E-409C-BE32-E72D297353CC}">
                  <c16:uniqueId val="{00000012-E1F2-4886-97D7-1AF754A4E2F9}"/>
                </c:ext>
              </c:extLst>
            </c:dLbl>
            <c:dLbl>
              <c:idx val="19"/>
              <c:layout/>
              <c:tx>
                <c:strRef>
                  <c:f>GermanyT!$D$28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{727903C8-3220-4494-941D-544DB0427201}</c15:txfldGUID>
                      <c15:f>GermanyT!$D$28</c15:f>
                      <c15:dlblFieldTableCache>
                        <c:ptCount val="1"/>
                      </c15:dlblFieldTableCache>
                    </c15:dlblFTEntry>
                  </c15:dlblFieldTable>
                  <c15:showDataLabelsRange val="0"/>
                </c:ext>
                <c:ext xmlns:c16="http://schemas.microsoft.com/office/drawing/2014/chart" uri="{C3380CC4-5D6E-409C-BE32-E72D297353CC}">
                  <c16:uniqueId val="{00000013-E1F2-4886-97D7-1AF754A4E2F9}"/>
                </c:ext>
              </c:extLst>
            </c:dLbl>
            <c:dLbl>
              <c:idx val="20"/>
              <c:layout/>
              <c:tx>
                <c:strRef>
                  <c:f>GermanyT!$D$29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{50F50581-C7AD-4F18-8BE5-4E46C1EE5E71}</c15:txfldGUID>
                      <c15:f>GermanyT!$D$29</c15:f>
                      <c15:dlblFieldTableCache>
                        <c:ptCount val="1"/>
                      </c15:dlblFieldTableCache>
                    </c15:dlblFTEntry>
                  </c15:dlblFieldTable>
                  <c15:showDataLabelsRange val="0"/>
                </c:ext>
                <c:ext xmlns:c16="http://schemas.microsoft.com/office/drawing/2014/chart" uri="{C3380CC4-5D6E-409C-BE32-E72D297353CC}">
                  <c16:uniqueId val="{00000014-E1F2-4886-97D7-1AF754A4E2F9}"/>
                </c:ext>
              </c:extLst>
            </c:dLbl>
            <c:dLbl>
              <c:idx val="21"/>
              <c:layout/>
              <c:tx>
                <c:strRef>
                  <c:f>GermanyT!$D$30</c:f>
                  <c:strCache>
                    <c:ptCount val="1"/>
                    <c:pt idx="0">
                      <c:v>2016/2017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{484131D8-9726-48B4-8EBA-CE0717B7DA2A}</c15:txfldGUID>
                      <c15:f>GermanyT!$D$30</c15:f>
                      <c15:dlblFieldTableCache>
                        <c:ptCount val="1"/>
                        <c:pt idx="0">
                          <c:v>2016/2017</c:v>
                        </c:pt>
                      </c15:dlblFieldTableCache>
                    </c15:dlblFTEntry>
                  </c15:dlblFieldTable>
                  <c15:showDataLabelsRange val="0"/>
                </c:ext>
                <c:ext xmlns:c16="http://schemas.microsoft.com/office/drawing/2014/chart" uri="{C3380CC4-5D6E-409C-BE32-E72D297353CC}">
                  <c16:uniqueId val="{00000015-E1F2-4886-97D7-1AF754A4E2F9}"/>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GermanyT!$B$9:$B$30</c:f>
              <c:numCache>
                <c:formatCode>0.000_ </c:formatCode>
                <c:ptCount val="22"/>
                <c:pt idx="0">
                  <c:v>-1.980700000000013E-2</c:v>
                </c:pt>
                <c:pt idx="1">
                  <c:v>-1.6899500000000067E-2</c:v>
                </c:pt>
                <c:pt idx="2">
                  <c:v>-1.8433000000000033E-2</c:v>
                </c:pt>
                <c:pt idx="3">
                  <c:v>-2.5075500000000028E-2</c:v>
                </c:pt>
                <c:pt idx="4">
                  <c:v>-9.4749999999999002E-4</c:v>
                </c:pt>
                <c:pt idx="5">
                  <c:v>4.7355000000000036E-2</c:v>
                </c:pt>
                <c:pt idx="6">
                  <c:v>6.9947500000000051E-2</c:v>
                </c:pt>
                <c:pt idx="7">
                  <c:v>7.5582499999999997E-2</c:v>
                </c:pt>
                <c:pt idx="8">
                  <c:v>1.2182499999999985E-2</c:v>
                </c:pt>
                <c:pt idx="9">
                  <c:v>-1.6862500000000002E-2</c:v>
                </c:pt>
                <c:pt idx="10">
                  <c:v>7.9234999999999722E-3</c:v>
                </c:pt>
                <c:pt idx="11">
                  <c:v>-2.2171500000000011E-2</c:v>
                </c:pt>
                <c:pt idx="12">
                  <c:v>2.3148500000000127E-2</c:v>
                </c:pt>
                <c:pt idx="13">
                  <c:v>8.9713500000000002E-2</c:v>
                </c:pt>
                <c:pt idx="14">
                  <c:v>9.5930999999999766E-2</c:v>
                </c:pt>
                <c:pt idx="15">
                  <c:v>0.12989200000000012</c:v>
                </c:pt>
                <c:pt idx="16">
                  <c:v>0.14090250000000015</c:v>
                </c:pt>
                <c:pt idx="17">
                  <c:v>0.11795349999999982</c:v>
                </c:pt>
                <c:pt idx="18">
                  <c:v>9.9750499999999853E-2</c:v>
                </c:pt>
                <c:pt idx="19">
                  <c:v>7.0459000000000049E-2</c:v>
                </c:pt>
                <c:pt idx="20">
                  <c:v>5.4050000000000153E-2</c:v>
                </c:pt>
                <c:pt idx="21">
                  <c:v>3.7641000000000258E-2</c:v>
                </c:pt>
              </c:numCache>
            </c:numRef>
          </c:xVal>
          <c:yVal>
            <c:numRef>
              <c:f>GermanyT!$C$9:$C$30</c:f>
              <c:numCache>
                <c:formatCode>0.000_);\(0.000\)</c:formatCode>
                <c:ptCount val="22"/>
                <c:pt idx="0">
                  <c:v>1.8579060000000001</c:v>
                </c:pt>
                <c:pt idx="1">
                  <c:v>1.8380989999999999</c:v>
                </c:pt>
                <c:pt idx="2">
                  <c:v>1.8241069999999999</c:v>
                </c:pt>
                <c:pt idx="3">
                  <c:v>1.8012329999999999</c:v>
                </c:pt>
                <c:pt idx="4">
                  <c:v>1.7739559999999999</c:v>
                </c:pt>
                <c:pt idx="5">
                  <c:v>1.7993379999999999</c:v>
                </c:pt>
                <c:pt idx="6">
                  <c:v>1.8686659999999999</c:v>
                </c:pt>
                <c:pt idx="7">
                  <c:v>1.939233</c:v>
                </c:pt>
                <c:pt idx="8">
                  <c:v>2.0198309999999999</c:v>
                </c:pt>
                <c:pt idx="9">
                  <c:v>1.963598</c:v>
                </c:pt>
                <c:pt idx="10">
                  <c:v>1.9861059999999999</c:v>
                </c:pt>
                <c:pt idx="11">
                  <c:v>1.9794449999999999</c:v>
                </c:pt>
                <c:pt idx="12">
                  <c:v>1.9417629999999999</c:v>
                </c:pt>
                <c:pt idx="13">
                  <c:v>2.0257420000000002</c:v>
                </c:pt>
                <c:pt idx="14">
                  <c:v>2.1211899999999999</c:v>
                </c:pt>
                <c:pt idx="15">
                  <c:v>2.2176039999999997</c:v>
                </c:pt>
                <c:pt idx="16">
                  <c:v>2.3809740000000001</c:v>
                </c:pt>
                <c:pt idx="17">
                  <c:v>2.499409</c:v>
                </c:pt>
                <c:pt idx="18">
                  <c:v>2.6168809999999998</c:v>
                </c:pt>
                <c:pt idx="19">
                  <c:v>2.6989099999999997</c:v>
                </c:pt>
                <c:pt idx="20">
                  <c:v>2.7577989999999999</c:v>
                </c:pt>
                <c:pt idx="21">
                  <c:v>2.80701</c:v>
                </c:pt>
              </c:numCache>
            </c:numRef>
          </c:yVal>
          <c:smooth val="1"/>
          <c:extLst>
            <c:ext xmlns:c16="http://schemas.microsoft.com/office/drawing/2014/chart" uri="{C3380CC4-5D6E-409C-BE32-E72D297353CC}">
              <c16:uniqueId val="{0000003C-E1F2-4886-97D7-1AF754A4E2F9}"/>
            </c:ext>
          </c:extLst>
        </c:ser>
        <c:dLbls>
          <c:showLegendKey val="0"/>
          <c:showVal val="0"/>
          <c:showCatName val="0"/>
          <c:showSerName val="0"/>
          <c:showPercent val="0"/>
          <c:showBubbleSize val="0"/>
        </c:dLbls>
        <c:axId val="-2143448584"/>
        <c:axId val="-2143432664"/>
      </c:scatterChart>
      <c:valAx>
        <c:axId val="-214344858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academic year before to academic year after, per year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(million people)</a:t>
                </a:r>
                <a:endParaRPr lang="en-US" sz="1200">
                  <a:latin typeface="Arial" panose="020B0604020202020204" pitchFamily="34" charset="0"/>
                  <a:cs typeface="Arial" panose="020B0604020202020204" pitchFamily="34" charset="0"/>
                </a:endParaRPr>
              </a:p>
            </c:rich>
          </c:tx>
          <c:layout>
            <c:manualLayout>
              <c:xMode val="edge"/>
              <c:yMode val="edge"/>
              <c:x val="0.29816203182822898"/>
              <c:y val="0.8926787498406210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432664"/>
        <c:crosses val="autoZero"/>
        <c:crossBetween val="midCat"/>
      </c:valAx>
      <c:valAx>
        <c:axId val="-214343266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student in higher</a:t>
                </a:r>
                <a:r>
                  <a:rPr lang="en-US" altLang="zh-CN" sz="1200" baseline="0">
                    <a:latin typeface="Arial" panose="020B0604020202020204" pitchFamily="34" charset="0"/>
                    <a:cs typeface="Arial" panose="020B0604020202020204" pitchFamily="34" charset="0"/>
                  </a:rPr>
                  <a:t> education (million people)</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0_);\(0.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3448584"/>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German student in higher education, Germany (1995-2017)</a:t>
            </a:r>
          </a:p>
        </c:rich>
      </c:tx>
      <c:layout>
        <c:manualLayout>
          <c:xMode val="edge"/>
          <c:yMode val="edge"/>
          <c:x val="0.107250093961787"/>
          <c:y val="3.9644542100609201E-3"/>
        </c:manualLayout>
      </c:layout>
      <c:overlay val="1"/>
      <c:spPr>
        <a:solidFill>
          <a:schemeClr val="bg1"/>
        </a:solidFill>
      </c:spPr>
    </c:title>
    <c:autoTitleDeleted val="0"/>
    <c:plotArea>
      <c:layout>
        <c:manualLayout>
          <c:layoutTarget val="inner"/>
          <c:xMode val="edge"/>
          <c:yMode val="edge"/>
          <c:x val="9.4256416535225901E-2"/>
          <c:y val="5.5442271266140597E-2"/>
          <c:w val="0.870610167482466"/>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4"/>
              <c:layout/>
              <c:tx>
                <c:strRef>
                  <c:f>GermanyG!$D$13</c:f>
                  <c:strCache>
                    <c:ptCount val="1"/>
                    <c:pt idx="0">
                      <c:v>1999/2000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{53838831-CB99-44BA-A580-304D5ED6695E}</c15:txfldGUID>
                      <c15:f>GermanyG!$D$13</c15:f>
                      <c15:dlblFieldTableCache>
                        <c:ptCount val="1"/>
                        <c:pt idx="0">
                          <c:v>1999/2000</c:v>
                        </c:pt>
                      </c15:dlblFieldTableCache>
                    </c15:dlblFTEntry>
                  </c15:dlblFieldTable>
                  <c15:showDataLabelsRange val="0"/>
                </c:ext>
                <c:ext xmlns:c16="http://schemas.microsoft.com/office/drawing/2014/chart" uri="{C3380CC4-5D6E-409C-BE32-E72D297353CC}">
                  <c16:uniqueId val="{00000004-8713-42B2-BB0B-C3502CFB9DF7}"/>
                </c:ext>
              </c:extLst>
            </c:dLbl>
            <c:dLbl>
              <c:idx val="7"/>
              <c:layout/>
              <c:tx>
                <c:strRef>
                  <c:f>GermanyG!$D$16</c:f>
                  <c:strCache>
                    <c:ptCount val="1"/>
                    <c:pt idx="0">
                      <c:v>2002/2003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{A84287AE-A04A-40D0-B27D-1E9961C25E84}</c15:txfldGUID>
                      <c15:f>GermanyG!$D$16</c15:f>
                      <c15:dlblFieldTableCache>
                        <c:ptCount val="1"/>
                        <c:pt idx="0">
                          <c:v>2002/2003</c:v>
                        </c:pt>
                      </c15:dlblFieldTableCache>
                    </c15:dlblFTEntry>
                  </c15:dlblFieldTable>
                  <c15:showDataLabelsRange val="0"/>
                </c:ext>
                <c:ext xmlns:c16="http://schemas.microsoft.com/office/drawing/2014/chart" uri="{C3380CC4-5D6E-409C-BE32-E72D297353CC}">
                  <c16:uniqueId val="{00000007-8713-42B2-BB0B-C3502CFB9DF7}"/>
                </c:ext>
              </c:extLst>
            </c:dLbl>
            <c:dLbl>
              <c:idx val="9"/>
              <c:layout/>
              <c:tx>
                <c:strRef>
                  <c:f>GermanyG!$D$18</c:f>
                  <c:strCache>
                    <c:ptCount val="1"/>
                    <c:pt idx="0">
                      <c:v>2004/2005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{02552897-629D-4F41-A7B5-B94709814AD3}</c15:txfldGUID>
                      <c15:f>GermanyG!$D$18</c15:f>
                      <c15:dlblFieldTableCache>
                        <c:ptCount val="1"/>
                        <c:pt idx="0">
                          <c:v>2004/2005</c:v>
                        </c:pt>
                      </c15:dlblFieldTableCache>
                    </c15:dlblFTEntry>
                  </c15:dlblFieldTable>
                  <c15:showDataLabelsRange val="0"/>
                </c:ext>
                <c:ext xmlns:c16="http://schemas.microsoft.com/office/drawing/2014/chart" uri="{C3380CC4-5D6E-409C-BE32-E72D297353CC}">
                  <c16:uniqueId val="{00000009-8713-42B2-BB0B-C3502CFB9DF7}"/>
                </c:ext>
              </c:extLst>
            </c:dLbl>
            <c:dLbl>
              <c:idx val="12"/>
              <c:layout/>
              <c:tx>
                <c:strRef>
                  <c:f>GermanyG!$D$21</c:f>
                  <c:strCache>
                    <c:ptCount val="1"/>
                    <c:pt idx="0">
                      <c:v>2007/2008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{2889FE17-1079-40A3-84E0-80A71A997B41}</c15:txfldGUID>
                      <c15:f>GermanyG!$D$21</c15:f>
                      <c15:dlblFieldTableCache>
                        <c:ptCount val="1"/>
                        <c:pt idx="0">
                          <c:v>2007/2008</c:v>
                        </c:pt>
                      </c15:dlblFieldTableCache>
                    </c15:dlblFTEntry>
                  </c15:dlblFieldTable>
                  <c15:showDataLabelsRange val="0"/>
                </c:ext>
                <c:ext xmlns:c16="http://schemas.microsoft.com/office/drawing/2014/chart" uri="{C3380CC4-5D6E-409C-BE32-E72D297353CC}">
                  <c16:uniqueId val="{0000000C-8713-42B2-BB0B-C3502CFB9DF7}"/>
                </c:ext>
              </c:extLst>
            </c:dLbl>
            <c:dLbl>
              <c:idx val="16"/>
              <c:layout/>
              <c:tx>
                <c:strRef>
                  <c:f>GermanyG!$D$25</c:f>
                  <c:strCache>
                    <c:ptCount val="1"/>
                    <c:pt idx="0">
                      <c:v>2011/2012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{F1A4996A-3B29-4DB4-8BB6-F4A40CB3A669}</c15:txfldGUID>
                      <c15:f>GermanyG!$D$25</c15:f>
                      <c15:dlblFieldTableCache>
                        <c:ptCount val="1"/>
                        <c:pt idx="0">
                          <c:v>2011/2012</c:v>
                        </c:pt>
                      </c15:dlblFieldTableCache>
                    </c15:dlblFTEntry>
                  </c15:dlblFieldTable>
                  <c15:showDataLabelsRange val="0"/>
                </c:ext>
                <c:ext xmlns:c16="http://schemas.microsoft.com/office/drawing/2014/chart" uri="{C3380CC4-5D6E-409C-BE32-E72D297353CC}">
                  <c16:uniqueId val="{00000010-8713-42B2-BB0B-C3502CFB9DF7}"/>
                </c:ext>
              </c:extLst>
            </c:dLbl>
            <c:dLbl>
              <c:idx val="21"/>
              <c:layout/>
              <c:tx>
                <c:strRef>
                  <c:f>GermanyG!$D$30</c:f>
                  <c:strCache>
                    <c:ptCount val="1"/>
                    <c:pt idx="0">
                      <c:v>2016/2017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{27C7CB6F-F55F-4B90-B531-9DB179416F95}</c15:txfldGUID>
                      <c15:f>GermanyG!$D$30</c15:f>
                      <c15:dlblFieldTableCache>
                        <c:ptCount val="1"/>
                        <c:pt idx="0">
                          <c:v>2016/2017</c:v>
                        </c:pt>
                      </c15:dlblFieldTableCache>
                    </c15:dlblFTEntry>
                  </c15:dlblFieldTable>
                  <c15:showDataLabelsRange val="0"/>
                </c:ext>
                <c:ext xmlns:c16="http://schemas.microsoft.com/office/drawing/2014/chart" uri="{C3380CC4-5D6E-409C-BE32-E72D297353CC}">
                  <c16:uniqueId val="{00000015-8713-42B2-BB0B-C3502CFB9DF7}"/>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GermanyG!$B$9:$B$30</c:f>
              <c:numCache>
                <c:formatCode>0.000_ </c:formatCode>
                <c:ptCount val="22"/>
                <c:pt idx="0">
                  <c:v>-2.5540999999999814E-2</c:v>
                </c:pt>
                <c:pt idx="1">
                  <c:v>-2.2900499999999879E-2</c:v>
                </c:pt>
                <c:pt idx="2">
                  <c:v>-2.5326999999999988E-2</c:v>
                </c:pt>
                <c:pt idx="3">
                  <c:v>-3.3408500000000063E-2</c:v>
                </c:pt>
                <c:pt idx="4">
                  <c:v>-1.1464000000000141E-2</c:v>
                </c:pt>
                <c:pt idx="5">
                  <c:v>3.1854500000000008E-2</c:v>
                </c:pt>
                <c:pt idx="6">
                  <c:v>4.9948000000000103E-2</c:v>
                </c:pt>
                <c:pt idx="7">
                  <c:v>5.5584999999999996E-2</c:v>
                </c:pt>
                <c:pt idx="8">
                  <c:v>2.5284999999999336E-3</c:v>
                </c:pt>
                <c:pt idx="9">
                  <c:v>-1.7973000000000017E-2</c:v>
                </c:pt>
                <c:pt idx="10">
                  <c:v>7.9060000000000796E-3</c:v>
                </c:pt>
                <c:pt idx="11">
                  <c:v>-1.4796000000000031E-2</c:v>
                </c:pt>
                <c:pt idx="12">
                  <c:v>2.6761499999999883E-2</c:v>
                </c:pt>
                <c:pt idx="13">
                  <c:v>8.412850000000005E-2</c:v>
                </c:pt>
                <c:pt idx="14">
                  <c:v>8.9486500000000024E-2</c:v>
                </c:pt>
                <c:pt idx="15">
                  <c:v>0.1196339999999998</c:v>
                </c:pt>
                <c:pt idx="16">
                  <c:v>0.12581800000000021</c:v>
                </c:pt>
                <c:pt idx="17">
                  <c:v>9.9924500000000194E-2</c:v>
                </c:pt>
                <c:pt idx="18">
                  <c:v>8.0066499999999818E-2</c:v>
                </c:pt>
                <c:pt idx="19">
                  <c:v>5.0981500000000013E-2</c:v>
                </c:pt>
                <c:pt idx="20">
                  <c:v>3.5386999999999835E-2</c:v>
                </c:pt>
                <c:pt idx="21">
                  <c:v>1.9792499999999658E-2</c:v>
                </c:pt>
              </c:numCache>
            </c:numRef>
          </c:xVal>
          <c:yVal>
            <c:numRef>
              <c:f>GermanyG!$C$9:$C$30</c:f>
              <c:numCache>
                <c:formatCode>0.000_);\(0.000\)</c:formatCode>
                <c:ptCount val="22"/>
                <c:pt idx="0">
                  <c:v>1.7114339999999999</c:v>
                </c:pt>
                <c:pt idx="1">
                  <c:v>1.6858930000000001</c:v>
                </c:pt>
                <c:pt idx="2">
                  <c:v>1.6656330000000001</c:v>
                </c:pt>
                <c:pt idx="3">
                  <c:v>1.6352390000000001</c:v>
                </c:pt>
                <c:pt idx="4">
                  <c:v>1.598816</c:v>
                </c:pt>
                <c:pt idx="5">
                  <c:v>1.6123109999999998</c:v>
                </c:pt>
                <c:pt idx="6">
                  <c:v>1.662525</c:v>
                </c:pt>
                <c:pt idx="7">
                  <c:v>1.712207</c:v>
                </c:pt>
                <c:pt idx="8">
                  <c:v>1.773695</c:v>
                </c:pt>
                <c:pt idx="9">
                  <c:v>1.7172639999999999</c:v>
                </c:pt>
                <c:pt idx="10">
                  <c:v>1.737749</c:v>
                </c:pt>
                <c:pt idx="11">
                  <c:v>1.7330760000000001</c:v>
                </c:pt>
                <c:pt idx="12">
                  <c:v>1.7081569999999999</c:v>
                </c:pt>
                <c:pt idx="13">
                  <c:v>1.7865989999999998</c:v>
                </c:pt>
                <c:pt idx="14">
                  <c:v>1.876414</c:v>
                </c:pt>
                <c:pt idx="15">
                  <c:v>1.9655719999999999</c:v>
                </c:pt>
                <c:pt idx="16">
                  <c:v>2.1156819999999996</c:v>
                </c:pt>
                <c:pt idx="17">
                  <c:v>2.2172080000000003</c:v>
                </c:pt>
                <c:pt idx="18">
                  <c:v>2.315531</c:v>
                </c:pt>
                <c:pt idx="19">
                  <c:v>2.3773409999999999</c:v>
                </c:pt>
                <c:pt idx="20">
                  <c:v>2.417494</c:v>
                </c:pt>
                <c:pt idx="21">
                  <c:v>2.4481149999999996</c:v>
                </c:pt>
              </c:numCache>
            </c:numRef>
          </c:yVal>
          <c:smooth val="1"/>
          <c:extLst>
            <c:ext xmlns:c16="http://schemas.microsoft.com/office/drawing/2014/chart" uri="{C3380CC4-5D6E-409C-BE32-E72D297353CC}">
              <c16:uniqueId val="{00000016-8713-42B2-BB0B-C3502CFB9DF7}"/>
            </c:ext>
          </c:extLst>
        </c:ser>
        <c:dLbls>
          <c:showLegendKey val="0"/>
          <c:showVal val="0"/>
          <c:showCatName val="0"/>
          <c:showSerName val="0"/>
          <c:showPercent val="0"/>
          <c:showBubbleSize val="0"/>
        </c:dLbls>
        <c:axId val="-2100242744"/>
        <c:axId val="2123398456"/>
      </c:scatterChart>
      <c:valAx>
        <c:axId val="-210024274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academic year before to academic year after, per year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(million people)</a:t>
                </a:r>
                <a:endParaRPr lang="en-US" sz="1200">
                  <a:latin typeface="Arial" panose="020B0604020202020204" pitchFamily="34" charset="0"/>
                  <a:cs typeface="Arial" panose="020B0604020202020204" pitchFamily="34" charset="0"/>
                </a:endParaRPr>
              </a:p>
            </c:rich>
          </c:tx>
          <c:layout>
            <c:manualLayout>
              <c:xMode val="edge"/>
              <c:yMode val="edge"/>
              <c:x val="0.35546591754142798"/>
              <c:y val="0.8926787498406210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23398456"/>
        <c:crosses val="autoZero"/>
        <c:crossBetween val="midCat"/>
      </c:valAx>
      <c:valAx>
        <c:axId val="212339845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student in higher</a:t>
                </a:r>
                <a:r>
                  <a:rPr lang="en-US" altLang="zh-CN" sz="1200" baseline="0">
                    <a:latin typeface="Arial" panose="020B0604020202020204" pitchFamily="34" charset="0"/>
                    <a:cs typeface="Arial" panose="020B0604020202020204" pitchFamily="34" charset="0"/>
                  </a:rPr>
                  <a:t> education (million people)</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0_);\(0.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00242744"/>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Foreign student in higher education, Germany (1995-2017)</a:t>
            </a:r>
          </a:p>
        </c:rich>
      </c:tx>
      <c:layout>
        <c:manualLayout>
          <c:xMode val="edge"/>
          <c:yMode val="edge"/>
          <c:x val="0.12273763064102999"/>
          <c:y val="3.9644542100609201E-3"/>
        </c:manualLayout>
      </c:layout>
      <c:overlay val="1"/>
      <c:spPr>
        <a:solidFill>
          <a:schemeClr val="bg1"/>
        </a:solidFill>
      </c:spPr>
    </c:title>
    <c:autoTitleDeleted val="0"/>
    <c:plotArea>
      <c:layout>
        <c:manualLayout>
          <c:layoutTarget val="inner"/>
          <c:xMode val="edge"/>
          <c:yMode val="edge"/>
          <c:x val="9.4256416535225901E-2"/>
          <c:y val="5.5442271266140597E-2"/>
          <c:w val="0.870610167482466"/>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GermanyF!$D$9</c:f>
                  <c:strCache>
                    <c:ptCount val="1"/>
                  </c:strCache>
                </c:strRef>
              </c:tx>
              <c:spPr>
                <a:noFill/>
                <a:ln>
                  <a:noFill/>
                </a:ln>
                <a:effectLst/>
              </c:spPr>
              <c:txPr>
                <a:bodyPr wrap="square" lIns="38100" tIns="19050" rIns="38100" bIns="19050" anchor="ctr">
                  <a:spAutoFit/>
                </a:bodyPr>
                <a:lstStyle/>
                <a:p>
                  <a:pPr>
                    <a:defRPr sz="1000" b="0" i="0" u="none"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{2D37B05D-DB0E-4094-93A4-A9103ABDF8E6}</c15:txfldGUID>
                      <c15:f>GermanyF!$D$9</c15:f>
                      <c15:dlblFieldTableCache>
                        <c:ptCount val="1"/>
                      </c15:dlblFieldTableCache>
                    </c15:dlblFTEntry>
                  </c15:dlblFieldTable>
                  <c15:showDataLabelsRange val="0"/>
                </c:ext>
                <c:ext xmlns:c16="http://schemas.microsoft.com/office/drawing/2014/chart" uri="{C3380CC4-5D6E-409C-BE32-E72D297353CC}">
                  <c16:uniqueId val="{00000007-89F9-413D-BF2A-818C503C92A5}"/>
                </c:ext>
              </c:extLst>
            </c:dLbl>
            <c:dLbl>
              <c:idx val="1"/>
              <c:layout/>
              <c:tx>
                <c:strRef>
                  <c:f>GermanyF!$D$10</c:f>
                  <c:strCache>
                    <c:ptCount val="1"/>
                    <c:pt idx="0">
                      <c:v>1996/1997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{1E3904DA-4DA7-491B-969B-05BDC738184C}</c15:txfldGUID>
                      <c15:f>GermanyF!$D$10</c15:f>
                      <c15:dlblFieldTableCache>
                        <c:ptCount val="1"/>
                        <c:pt idx="0">
                          <c:v>1996/1997</c:v>
                        </c:pt>
                      </c15:dlblFieldTableCache>
                    </c15:dlblFTEntry>
                  </c15:dlblFieldTable>
                  <c15:showDataLabelsRange val="0"/>
                </c:ext>
                <c:ext xmlns:c16="http://schemas.microsoft.com/office/drawing/2014/chart" uri="{C3380CC4-5D6E-409C-BE32-E72D297353CC}">
                  <c16:uniqueId val="{00000008-89F9-413D-BF2A-818C503C92A5}"/>
                </c:ext>
              </c:extLst>
            </c:dLbl>
            <c:dLbl>
              <c:idx val="2"/>
              <c:layout/>
              <c:tx>
                <c:strRef>
                  <c:f>GermanyF!$D$11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{C3844181-7E81-49E3-A157-28C3FB202E15}</c15:txfldGUID>
                      <c15:f>GermanyF!$D$11</c15:f>
                      <c15:dlblFieldTableCache>
                        <c:ptCount val="1"/>
                      </c15:dlblFieldTableCache>
                    </c15:dlblFTEntry>
                  </c15:dlblFieldTable>
                  <c15:showDataLabelsRange val="0"/>
                </c:ext>
                <c:ext xmlns:c16="http://schemas.microsoft.com/office/drawing/2014/chart" uri="{C3380CC4-5D6E-409C-BE32-E72D297353CC}">
                  <c16:uniqueId val="{00000009-89F9-413D-BF2A-818C503C92A5}"/>
                </c:ext>
              </c:extLst>
            </c:dLbl>
            <c:dLbl>
              <c:idx val="3"/>
              <c:layout/>
              <c:tx>
                <c:strRef>
                  <c:f>GermanyF!$D$12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{BE84EA91-37E4-4C53-9101-BA78A693BFB9}</c15:txfldGUID>
                      <c15:f>GermanyF!$D$12</c15:f>
                      <c15:dlblFieldTableCache>
                        <c:ptCount val="1"/>
                      </c15:dlblFieldTableCache>
                    </c15:dlblFTEntry>
                  </c15:dlblFieldTable>
                  <c15:showDataLabelsRange val="0"/>
                </c:ext>
                <c:ext xmlns:c16="http://schemas.microsoft.com/office/drawing/2014/chart" uri="{C3380CC4-5D6E-409C-BE32-E72D297353CC}">
                  <c16:uniqueId val="{0000000A-89F9-413D-BF2A-818C503C92A5}"/>
                </c:ext>
              </c:extLst>
            </c:dLbl>
            <c:dLbl>
              <c:idx val="4"/>
              <c:layout/>
              <c:tx>
                <c:strRef>
                  <c:f>GermanyF!$D$13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{2AC6CF40-4884-4AD3-8FD6-BE71D7E90180}</c15:txfldGUID>
                      <c15:f>GermanyF!$D$13</c15:f>
                      <c15:dlblFieldTableCache>
                        <c:ptCount val="1"/>
                      </c15:dlblFieldTableCache>
                    </c15:dlblFTEntry>
                  </c15:dlblFieldTable>
                  <c15:showDataLabelsRange val="0"/>
                </c:ext>
                <c:ext xmlns:c16="http://schemas.microsoft.com/office/drawing/2014/chart" uri="{C3380CC4-5D6E-409C-BE32-E72D297353CC}">
                  <c16:uniqueId val="{00000000-89F9-413D-BF2A-818C503C92A5}"/>
                </c:ext>
              </c:extLst>
            </c:dLbl>
            <c:dLbl>
              <c:idx val="5"/>
              <c:layout/>
              <c:tx>
                <c:strRef>
                  <c:f>GermanyF!$D$14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{0A26BF71-E005-4D82-93FB-234529030E3A}</c15:txfldGUID>
                      <c15:f>GermanyF!$D$14</c15:f>
                      <c15:dlblFieldTableCache>
                        <c:ptCount val="1"/>
                      </c15:dlblFieldTableCache>
                    </c15:dlblFTEntry>
                  </c15:dlblFieldTable>
                  <c15:showDataLabelsRange val="0"/>
                </c:ext>
                <c:ext xmlns:c16="http://schemas.microsoft.com/office/drawing/2014/chart" uri="{C3380CC4-5D6E-409C-BE32-E72D297353CC}">
                  <c16:uniqueId val="{0000000B-89F9-413D-BF2A-818C503C92A5}"/>
                </c:ext>
              </c:extLst>
            </c:dLbl>
            <c:dLbl>
              <c:idx val="6"/>
              <c:layout/>
              <c:tx>
                <c:strRef>
                  <c:f>GermanyF!$D$15</c:f>
                  <c:strCache>
                    <c:ptCount val="1"/>
                    <c:pt idx="0">
                      <c:v>2001/2002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{035EEE30-28FA-4567-BFAE-430A85FEC71E}</c15:txfldGUID>
                      <c15:f>GermanyF!$D$15</c15:f>
                      <c15:dlblFieldTableCache>
                        <c:ptCount val="1"/>
                        <c:pt idx="0">
                          <c:v>2001/2002</c:v>
                        </c:pt>
                      </c15:dlblFieldTableCache>
                    </c15:dlblFTEntry>
                  </c15:dlblFieldTable>
                  <c15:showDataLabelsRange val="0"/>
                </c:ext>
                <c:ext xmlns:c16="http://schemas.microsoft.com/office/drawing/2014/chart" uri="{C3380CC4-5D6E-409C-BE32-E72D297353CC}">
                  <c16:uniqueId val="{0000000C-89F9-413D-BF2A-818C503C92A5}"/>
                </c:ext>
              </c:extLst>
            </c:dLbl>
            <c:dLbl>
              <c:idx val="7"/>
              <c:layout/>
              <c:tx>
                <c:strRef>
                  <c:f>GermanyF!$D$16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{08E7F9E3-7DD3-4A9E-BC8A-C2B8797AD547}</c15:txfldGUID>
                      <c15:f>GermanyF!$D$16</c15:f>
                      <c15:dlblFieldTableCache>
                        <c:ptCount val="1"/>
                      </c15:dlblFieldTableCache>
                    </c15:dlblFTEntry>
                  </c15:dlblFieldTable>
                  <c15:showDataLabelsRange val="0"/>
                </c:ext>
                <c:ext xmlns:c16="http://schemas.microsoft.com/office/drawing/2014/chart" uri="{C3380CC4-5D6E-409C-BE32-E72D297353CC}">
                  <c16:uniqueId val="{00000001-89F9-413D-BF2A-818C503C92A5}"/>
                </c:ext>
              </c:extLst>
            </c:dLbl>
            <c:dLbl>
              <c:idx val="8"/>
              <c:layout/>
              <c:tx>
                <c:strRef>
                  <c:f>GermanyF!$D$17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{0AFE1AB4-07EA-42EE-B54D-F85BFB4B6986}</c15:txfldGUID>
                      <c15:f>GermanyF!$D$17</c15:f>
                      <c15:dlblFieldTableCache>
                        <c:ptCount val="1"/>
                      </c15:dlblFieldTableCache>
                    </c15:dlblFTEntry>
                  </c15:dlblFieldTable>
                  <c15:showDataLabelsRange val="0"/>
                </c:ext>
                <c:ext xmlns:c16="http://schemas.microsoft.com/office/drawing/2014/chart" uri="{C3380CC4-5D6E-409C-BE32-E72D297353CC}">
                  <c16:uniqueId val="{0000000D-89F9-413D-BF2A-818C503C92A5}"/>
                </c:ext>
              </c:extLst>
            </c:dLbl>
            <c:dLbl>
              <c:idx val="9"/>
              <c:layout/>
              <c:tx>
                <c:strRef>
                  <c:f>GermanyF!$D$18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{A66A918F-F667-465D-B385-32BD7C17E1D2}</c15:txfldGUID>
                      <c15:f>GermanyF!$D$18</c15:f>
                      <c15:dlblFieldTableCache>
                        <c:ptCount val="1"/>
                      </c15:dlblFieldTableCache>
                    </c15:dlblFTEntry>
                  </c15:dlblFieldTable>
                  <c15:showDataLabelsRange val="0"/>
                </c:ext>
                <c:ext xmlns:c16="http://schemas.microsoft.com/office/drawing/2014/chart" uri="{C3380CC4-5D6E-409C-BE32-E72D297353CC}">
                  <c16:uniqueId val="{00000002-89F9-413D-BF2A-818C503C92A5}"/>
                </c:ext>
              </c:extLst>
            </c:dLbl>
            <c:dLbl>
              <c:idx val="10"/>
              <c:layout/>
              <c:tx>
                <c:strRef>
                  <c:f>GermanyF!$D$19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{38C37DE3-2C1A-45EA-BA55-2C8EBABAF563}</c15:txfldGUID>
                      <c15:f>GermanyF!$D$19</c15:f>
                      <c15:dlblFieldTableCache>
                        <c:ptCount val="1"/>
                      </c15:dlblFieldTableCache>
                    </c15:dlblFTEntry>
                  </c15:dlblFieldTable>
                  <c15:showDataLabelsRange val="0"/>
                </c:ext>
                <c:ext xmlns:c16="http://schemas.microsoft.com/office/drawing/2014/chart" uri="{C3380CC4-5D6E-409C-BE32-E72D297353CC}">
                  <c16:uniqueId val="{0000000E-89F9-413D-BF2A-818C503C92A5}"/>
                </c:ext>
              </c:extLst>
            </c:dLbl>
            <c:dLbl>
              <c:idx val="11"/>
              <c:layout/>
              <c:tx>
                <c:strRef>
                  <c:f>GermanyF!$D$20</c:f>
                  <c:strCache>
                    <c:ptCount val="1"/>
                    <c:pt idx="0">
                      <c:v>2006/2007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{44968D2D-30A3-4B5F-A6CC-2372AFE6431A}</c15:txfldGUID>
                      <c15:f>GermanyF!$D$20</c15:f>
                      <c15:dlblFieldTableCache>
                        <c:ptCount val="1"/>
                        <c:pt idx="0">
                          <c:v>2006/2007</c:v>
                        </c:pt>
                      </c15:dlblFieldTableCache>
                    </c15:dlblFTEntry>
                  </c15:dlblFieldTable>
                  <c15:showDataLabelsRange val="0"/>
                </c:ext>
                <c:ext xmlns:c16="http://schemas.microsoft.com/office/drawing/2014/chart" uri="{C3380CC4-5D6E-409C-BE32-E72D297353CC}">
                  <c16:uniqueId val="{0000000F-89F9-413D-BF2A-818C503C92A5}"/>
                </c:ext>
              </c:extLst>
            </c:dLbl>
            <c:dLbl>
              <c:idx val="12"/>
              <c:layout/>
              <c:tx>
                <c:strRef>
                  <c:f>GermanyF!$D$21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{6A131DAD-9249-4BC4-91F2-30062D3512D1}</c15:txfldGUID>
                      <c15:f>GermanyF!$D$21</c15:f>
                      <c15:dlblFieldTableCache>
                        <c:ptCount val="1"/>
                      </c15:dlblFieldTableCache>
                    </c15:dlblFTEntry>
                  </c15:dlblFieldTable>
                  <c15:showDataLabelsRange val="0"/>
                </c:ext>
                <c:ext xmlns:c16="http://schemas.microsoft.com/office/drawing/2014/chart" uri="{C3380CC4-5D6E-409C-BE32-E72D297353CC}">
                  <c16:uniqueId val="{00000003-89F9-413D-BF2A-818C503C92A5}"/>
                </c:ext>
              </c:extLst>
            </c:dLbl>
            <c:dLbl>
              <c:idx val="13"/>
              <c:layout/>
              <c:tx>
                <c:strRef>
                  <c:f>GermanyF!$D$22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{C04D1CEC-F22F-4A61-881A-37C5B0A1E50A}</c15:txfldGUID>
                      <c15:f>GermanyF!$D$22</c15:f>
                      <c15:dlblFieldTableCache>
                        <c:ptCount val="1"/>
                      </c15:dlblFieldTableCache>
                    </c15:dlblFTEntry>
                  </c15:dlblFieldTable>
                  <c15:showDataLabelsRange val="0"/>
                </c:ext>
                <c:ext xmlns:c16="http://schemas.microsoft.com/office/drawing/2014/chart" uri="{C3380CC4-5D6E-409C-BE32-E72D297353CC}">
                  <c16:uniqueId val="{00000010-89F9-413D-BF2A-818C503C92A5}"/>
                </c:ext>
              </c:extLst>
            </c:dLbl>
            <c:dLbl>
              <c:idx val="14"/>
              <c:layout/>
              <c:tx>
                <c:strRef>
                  <c:f>GermanyF!$D$23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{ED047843-04EA-4BF9-A529-87D08FAD39B1}</c15:txfldGUID>
                      <c15:f>GermanyF!$D$23</c15:f>
                      <c15:dlblFieldTableCache>
                        <c:ptCount val="1"/>
                      </c15:dlblFieldTableCache>
                    </c15:dlblFTEntry>
                  </c15:dlblFieldTable>
                  <c15:showDataLabelsRange val="0"/>
                </c:ext>
                <c:ext xmlns:c16="http://schemas.microsoft.com/office/drawing/2014/chart" uri="{C3380CC4-5D6E-409C-BE32-E72D297353CC}">
                  <c16:uniqueId val="{00000011-89F9-413D-BF2A-818C503C92A5}"/>
                </c:ext>
              </c:extLst>
            </c:dLbl>
            <c:dLbl>
              <c:idx val="15"/>
              <c:layout/>
              <c:tx>
                <c:strRef>
                  <c:f>GermanyF!$D$24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{FDE6DB3A-4441-48BD-9541-8DE98B6B43C0}</c15:txfldGUID>
                      <c15:f>GermanyF!$D$24</c15:f>
                      <c15:dlblFieldTableCache>
                        <c:ptCount val="1"/>
                      </c15:dlblFieldTableCache>
                    </c15:dlblFTEntry>
                  </c15:dlblFieldTable>
                  <c15:showDataLabelsRange val="0"/>
                </c:ext>
                <c:ext xmlns:c16="http://schemas.microsoft.com/office/drawing/2014/chart" uri="{C3380CC4-5D6E-409C-BE32-E72D297353CC}">
                  <c16:uniqueId val="{00000012-89F9-413D-BF2A-818C503C92A5}"/>
                </c:ext>
              </c:extLst>
            </c:dLbl>
            <c:dLbl>
              <c:idx val="16"/>
              <c:layout/>
              <c:tx>
                <c:strRef>
                  <c:f>GermanyF!$D$25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{B62C6DAF-A20F-46D3-8066-188A1B76C6B9}</c15:txfldGUID>
                      <c15:f>GermanyF!$D$25</c15:f>
                      <c15:dlblFieldTableCache>
                        <c:ptCount val="1"/>
                      </c15:dlblFieldTableCache>
                    </c15:dlblFTEntry>
                  </c15:dlblFieldTable>
                  <c15:showDataLabelsRange val="0"/>
                </c:ext>
                <c:ext xmlns:c16="http://schemas.microsoft.com/office/drawing/2014/chart" uri="{C3380CC4-5D6E-409C-BE32-E72D297353CC}">
                  <c16:uniqueId val="{00000004-89F9-413D-BF2A-818C503C92A5}"/>
                </c:ext>
              </c:extLst>
            </c:dLbl>
            <c:dLbl>
              <c:idx val="17"/>
              <c:layout/>
              <c:tx>
                <c:strRef>
                  <c:f>GermanyF!$D$26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{35D760B1-E5A2-4A16-8488-D03D760EEA93}</c15:txfldGUID>
                      <c15:f>GermanyF!$D$26</c15:f>
                      <c15:dlblFieldTableCache>
                        <c:ptCount val="1"/>
                      </c15:dlblFieldTableCache>
                    </c15:dlblFTEntry>
                  </c15:dlblFieldTable>
                  <c15:showDataLabelsRange val="0"/>
                </c:ext>
                <c:ext xmlns:c16="http://schemas.microsoft.com/office/drawing/2014/chart" uri="{C3380CC4-5D6E-409C-BE32-E72D297353CC}">
                  <c16:uniqueId val="{00000013-89F9-413D-BF2A-818C503C92A5}"/>
                </c:ext>
              </c:extLst>
            </c:dLbl>
            <c:dLbl>
              <c:idx val="18"/>
              <c:layout/>
              <c:tx>
                <c:strRef>
                  <c:f>GermanyF!$D$27</c:f>
                  <c:strCache>
                    <c:ptCount val="1"/>
                    <c:pt idx="0">
                      <c:v>2013/2014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{EECD1BD6-8C95-4DE8-8E4F-D59C26936584}</c15:txfldGUID>
                      <c15:f>GermanyF!$D$27</c15:f>
                      <c15:dlblFieldTableCache>
                        <c:ptCount val="1"/>
                        <c:pt idx="0">
                          <c:v>2013/2014</c:v>
                        </c:pt>
                      </c15:dlblFieldTableCache>
                    </c15:dlblFTEntry>
                  </c15:dlblFieldTable>
                  <c15:showDataLabelsRange val="0"/>
                </c:ext>
                <c:ext xmlns:c16="http://schemas.microsoft.com/office/drawing/2014/chart" uri="{C3380CC4-5D6E-409C-BE32-E72D297353CC}">
                  <c16:uniqueId val="{00000014-89F9-413D-BF2A-818C503C92A5}"/>
                </c:ext>
              </c:extLst>
            </c:dLbl>
            <c:dLbl>
              <c:idx val="19"/>
              <c:layout/>
              <c:tx>
                <c:strRef>
                  <c:f>GermanyF!$D$28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{F7093E46-7C2E-41E2-80C3-06AF9FF96B4B}</c15:txfldGUID>
                      <c15:f>GermanyF!$D$28</c15:f>
                      <c15:dlblFieldTableCache>
                        <c:ptCount val="1"/>
                      </c15:dlblFieldTableCache>
                    </c15:dlblFTEntry>
                  </c15:dlblFieldTable>
                  <c15:showDataLabelsRange val="0"/>
                </c:ext>
                <c:ext xmlns:c16="http://schemas.microsoft.com/office/drawing/2014/chart" uri="{C3380CC4-5D6E-409C-BE32-E72D297353CC}">
                  <c16:uniqueId val="{00000015-89F9-413D-BF2A-818C503C92A5}"/>
                </c:ext>
              </c:extLst>
            </c:dLbl>
            <c:dLbl>
              <c:idx val="20"/>
              <c:layout/>
              <c:tx>
                <c:strRef>
                  <c:f>GermanyF!$D$29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{84F531DD-B75E-449C-856A-4D4FF62B7B3D}</c15:txfldGUID>
                      <c15:f>GermanyF!$D$29</c15:f>
                      <c15:dlblFieldTableCache>
                        <c:ptCount val="1"/>
                      </c15:dlblFieldTableCache>
                    </c15:dlblFTEntry>
                  </c15:dlblFieldTable>
                  <c15:showDataLabelsRange val="0"/>
                </c:ext>
                <c:ext xmlns:c16="http://schemas.microsoft.com/office/drawing/2014/chart" uri="{C3380CC4-5D6E-409C-BE32-E72D297353CC}">
                  <c16:uniqueId val="{00000016-89F9-413D-BF2A-818C503C92A5}"/>
                </c:ext>
              </c:extLst>
            </c:dLbl>
            <c:dLbl>
              <c:idx val="21"/>
              <c:layout/>
              <c:tx>
                <c:strRef>
                  <c:f>GermanyF!$D$30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{2F4DC579-5120-40F8-891C-D446E5DBF186}</c15:txfldGUID>
                      <c15:f>GermanyF!$D$30</c15:f>
                      <c15:dlblFieldTableCache>
                        <c:ptCount val="1"/>
                      </c15:dlblFieldTableCache>
                    </c15:dlblFTEntry>
                  </c15:dlblFieldTable>
                  <c15:showDataLabelsRange val="0"/>
                </c:ext>
                <c:ext xmlns:c16="http://schemas.microsoft.com/office/drawing/2014/chart" uri="{C3380CC4-5D6E-409C-BE32-E72D297353CC}">
                  <c16:uniqueId val="{00000005-89F9-413D-BF2A-818C503C92A5}"/>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GermanyF!$B$9:$B$30</c:f>
              <c:numCache>
                <c:formatCode>0.000_ </c:formatCode>
                <c:ptCount val="22"/>
                <c:pt idx="0">
                  <c:v>5.7339999999999614E-3</c:v>
                </c:pt>
                <c:pt idx="1">
                  <c:v>6.0009999999999786E-3</c:v>
                </c:pt>
                <c:pt idx="2">
                  <c:v>6.8940000000000112E-3</c:v>
                </c:pt>
                <c:pt idx="3">
                  <c:v>8.3330000000000071E-3</c:v>
                </c:pt>
                <c:pt idx="4">
                  <c:v>1.0516499999999998E-2</c:v>
                </c:pt>
                <c:pt idx="5">
                  <c:v>1.55005E-2</c:v>
                </c:pt>
                <c:pt idx="6">
                  <c:v>1.9999500000000003E-2</c:v>
                </c:pt>
                <c:pt idx="7">
                  <c:v>1.9997500000000001E-2</c:v>
                </c:pt>
                <c:pt idx="8">
                  <c:v>9.6539999999999959E-3</c:v>
                </c:pt>
                <c:pt idx="9">
                  <c:v>1.1105000000000004E-3</c:v>
                </c:pt>
                <c:pt idx="10">
                  <c:v>1.7500000000003624E-5</c:v>
                </c:pt>
                <c:pt idx="11">
                  <c:v>-7.3754999999999932E-3</c:v>
                </c:pt>
                <c:pt idx="12">
                  <c:v>-3.6130000000000051E-3</c:v>
                </c:pt>
                <c:pt idx="13">
                  <c:v>5.5850000000000066E-3</c:v>
                </c:pt>
                <c:pt idx="14">
                  <c:v>6.4445000000000197E-3</c:v>
                </c:pt>
                <c:pt idx="15">
                  <c:v>1.0257999999999975E-2</c:v>
                </c:pt>
                <c:pt idx="16">
                  <c:v>1.5084500000000001E-2</c:v>
                </c:pt>
                <c:pt idx="17">
                  <c:v>1.8029000000000017E-2</c:v>
                </c:pt>
                <c:pt idx="18">
                  <c:v>1.9683999999999979E-2</c:v>
                </c:pt>
                <c:pt idx="19">
                  <c:v>1.9477500000000009E-2</c:v>
                </c:pt>
                <c:pt idx="20">
                  <c:v>1.8662999999999985E-2</c:v>
                </c:pt>
                <c:pt idx="21">
                  <c:v>1.7848499999999962E-2</c:v>
                </c:pt>
              </c:numCache>
            </c:numRef>
          </c:xVal>
          <c:yVal>
            <c:numRef>
              <c:f>GermanyF!$C$9:$C$30</c:f>
              <c:numCache>
                <c:formatCode>0.000_);\(0.000\)</c:formatCode>
                <c:ptCount val="22"/>
                <c:pt idx="0">
                  <c:v>0.14647200000000002</c:v>
                </c:pt>
                <c:pt idx="1">
                  <c:v>0.15220599999999998</c:v>
                </c:pt>
                <c:pt idx="2">
                  <c:v>0.15847399999999998</c:v>
                </c:pt>
                <c:pt idx="3">
                  <c:v>0.165994</c:v>
                </c:pt>
                <c:pt idx="4">
                  <c:v>0.17513999999999999</c:v>
                </c:pt>
                <c:pt idx="5">
                  <c:v>0.187027</c:v>
                </c:pt>
                <c:pt idx="6">
                  <c:v>0.20614099999999999</c:v>
                </c:pt>
                <c:pt idx="7">
                  <c:v>0.22702600000000001</c:v>
                </c:pt>
                <c:pt idx="8">
                  <c:v>0.24613599999999999</c:v>
                </c:pt>
                <c:pt idx="9">
                  <c:v>0.246334</c:v>
                </c:pt>
                <c:pt idx="10">
                  <c:v>0.24835699999999999</c:v>
                </c:pt>
                <c:pt idx="11">
                  <c:v>0.246369</c:v>
                </c:pt>
                <c:pt idx="12">
                  <c:v>0.23360600000000001</c:v>
                </c:pt>
                <c:pt idx="13">
                  <c:v>0.23914299999999999</c:v>
                </c:pt>
                <c:pt idx="14">
                  <c:v>0.24477600000000002</c:v>
                </c:pt>
                <c:pt idx="15">
                  <c:v>0.25203200000000003</c:v>
                </c:pt>
                <c:pt idx="16">
                  <c:v>0.26529199999999997</c:v>
                </c:pt>
                <c:pt idx="17">
                  <c:v>0.28220100000000004</c:v>
                </c:pt>
                <c:pt idx="18">
                  <c:v>0.30135000000000001</c:v>
                </c:pt>
                <c:pt idx="19">
                  <c:v>0.32156899999999999</c:v>
                </c:pt>
                <c:pt idx="20">
                  <c:v>0.34030500000000002</c:v>
                </c:pt>
                <c:pt idx="21">
                  <c:v>0.35889499999999996</c:v>
                </c:pt>
              </c:numCache>
            </c:numRef>
          </c:yVal>
          <c:smooth val="1"/>
          <c:extLst>
            <c:ext xmlns:c16="http://schemas.microsoft.com/office/drawing/2014/chart" uri="{C3380CC4-5D6E-409C-BE32-E72D297353CC}">
              <c16:uniqueId val="{00000006-89F9-413D-BF2A-818C503C92A5}"/>
            </c:ext>
          </c:extLst>
        </c:ser>
        <c:dLbls>
          <c:showLegendKey val="0"/>
          <c:showVal val="0"/>
          <c:showCatName val="0"/>
          <c:showSerName val="0"/>
          <c:showPercent val="0"/>
          <c:showBubbleSize val="0"/>
        </c:dLbls>
        <c:axId val="-2100177832"/>
        <c:axId val="-2100243784"/>
      </c:scatterChart>
      <c:valAx>
        <c:axId val="-210017783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academic year before to academic year after, per year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(million people)</a:t>
                </a:r>
                <a:endParaRPr lang="en-US" sz="1200">
                  <a:latin typeface="Arial" panose="020B0604020202020204" pitchFamily="34" charset="0"/>
                  <a:cs typeface="Arial" panose="020B0604020202020204" pitchFamily="34" charset="0"/>
                </a:endParaRPr>
              </a:p>
            </c:rich>
          </c:tx>
          <c:layout>
            <c:manualLayout>
              <c:xMode val="edge"/>
              <c:yMode val="edge"/>
              <c:x val="0.35546591754142798"/>
              <c:y val="0.89267874984062101"/>
            </c:manualLayout>
          </c:layout>
          <c:overlay val="0"/>
        </c:title>
        <c:numFmt formatCode="0.000_ "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00243784"/>
        <c:crosses val="autoZero"/>
        <c:crossBetween val="midCat"/>
      </c:valAx>
      <c:valAx>
        <c:axId val="-210024378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student in higher</a:t>
                </a:r>
                <a:r>
                  <a:rPr lang="en-US" altLang="zh-CN" sz="1200" baseline="0">
                    <a:latin typeface="Arial" panose="020B0604020202020204" pitchFamily="34" charset="0"/>
                    <a:cs typeface="Arial" panose="020B0604020202020204" pitchFamily="34" charset="0"/>
                  </a:rPr>
                  <a:t> education (million people)</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0017783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Student in regular higher education, China (1985-2017)</a:t>
            </a:r>
          </a:p>
        </c:rich>
      </c:tx>
      <c:layout>
        <c:manualLayout>
          <c:xMode val="edge"/>
          <c:yMode val="edge"/>
          <c:x val="8.6678331866620398E-2"/>
          <c:y val="3.9644542100609201E-3"/>
        </c:manualLayout>
      </c:layout>
      <c:overlay val="1"/>
      <c:spPr>
        <a:solidFill>
          <a:schemeClr val="bg1"/>
        </a:solidFill>
      </c:spPr>
    </c:title>
    <c:autoTitleDeleted val="0"/>
    <c:plotArea>
      <c:layout>
        <c:manualLayout>
          <c:layoutTarget val="inner"/>
          <c:xMode val="edge"/>
          <c:yMode val="edge"/>
          <c:x val="7.8817044011908893E-2"/>
          <c:y val="5.5442271266140597E-2"/>
          <c:w val="0.88604961477683397"/>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China!$D$10</c:f>
                  <c:strCache>
                    <c:ptCount val="1"/>
                    <c:pt idx="0">
                      <c:v>1986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{D0ED708E-DD49-4E85-9893-3F57BF02BEA3}</c15:txfldGUID>
                      <c15:f>China!$D$10</c15:f>
                      <c15:dlblFieldTableCache>
                        <c:ptCount val="1"/>
                        <c:pt idx="0">
                          <c:v>1986 </c:v>
                        </c:pt>
                      </c15:dlblFieldTableCache>
                    </c15:dlblFTEntry>
                  </c15:dlblFieldTable>
                  <c15:showDataLabelsRange val="0"/>
                </c:ext>
                <c:ext xmlns:c16="http://schemas.microsoft.com/office/drawing/2014/chart" uri="{C3380CC4-5D6E-409C-BE32-E72D297353CC}">
                  <c16:uniqueId val="{00000001-679D-4003-AAEC-9E61B3185B09}"/>
                </c:ext>
              </c:extLst>
            </c:dLbl>
            <c:dLbl>
              <c:idx val="10"/>
              <c:layout/>
              <c:tx>
                <c:strRef>
                  <c:f>China!$D$19</c:f>
                  <c:strCache>
                    <c:ptCount val="1"/>
                    <c:pt idx="0">
                      <c:v>1995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{CA83D61D-39FA-4BA0-9E10-5187B8E03C95}</c15:txfldGUID>
                      <c15:f>China!$D$19</c15:f>
                      <c15:dlblFieldTableCache>
                        <c:ptCount val="1"/>
                        <c:pt idx="0">
                          <c:v>1995 </c:v>
                        </c:pt>
                      </c15:dlblFieldTableCache>
                    </c15:dlblFTEntry>
                  </c15:dlblFieldTable>
                  <c15:showDataLabelsRange val="0"/>
                </c:ext>
                <c:ext xmlns:c16="http://schemas.microsoft.com/office/drawing/2014/chart" uri="{C3380CC4-5D6E-409C-BE32-E72D297353CC}">
                  <c16:uniqueId val="{0000000A-679D-4003-AAEC-9E61B3185B09}"/>
                </c:ext>
              </c:extLst>
            </c:dLbl>
            <c:dLbl>
              <c:idx val="13"/>
              <c:layout/>
              <c:tx>
                <c:strRef>
                  <c:f>China!$D$22</c:f>
                  <c:strCache>
                    <c:ptCount val="1"/>
                    <c:pt idx="0">
                      <c:v>1998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{7A56546D-0175-48AD-9945-D18B57AB1740}</c15:txfldGUID>
                      <c15:f>China!$D$22</c15:f>
                      <c15:dlblFieldTableCache>
                        <c:ptCount val="1"/>
                        <c:pt idx="0">
                          <c:v>1998 </c:v>
                        </c:pt>
                      </c15:dlblFieldTableCache>
                    </c15:dlblFTEntry>
                  </c15:dlblFieldTable>
                  <c15:showDataLabelsRange val="0"/>
                </c:ext>
                <c:ext xmlns:c16="http://schemas.microsoft.com/office/drawing/2014/chart" uri="{C3380CC4-5D6E-409C-BE32-E72D297353CC}">
                  <c16:uniqueId val="{0000000D-679D-4003-AAEC-9E61B3185B09}"/>
                </c:ext>
              </c:extLst>
            </c:dLbl>
            <c:dLbl>
              <c:idx val="14"/>
              <c:layout/>
              <c:tx>
                <c:strRef>
                  <c:f>China!$D$23</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{10C40ED5-0D82-42A7-BA8C-686CFF3587A1}</c15:txfldGUID>
                      <c15:f>China!$D$23</c15:f>
                      <c15:dlblFieldTableCache>
                        <c:ptCount val="1"/>
                        <c:pt idx="0">
                          <c:v>*1999*</c:v>
                        </c:pt>
                      </c15:dlblFieldTableCache>
                    </c15:dlblFTEntry>
                  </c15:dlblFieldTable>
                  <c15:showDataLabelsRange val="0"/>
                </c:ext>
                <c:ext xmlns:c16="http://schemas.microsoft.com/office/drawing/2014/chart" uri="{C3380CC4-5D6E-409C-BE32-E72D297353CC}">
                  <c16:uniqueId val="{0000000E-679D-4003-AAEC-9E61B3185B09}"/>
                </c:ext>
              </c:extLst>
            </c:dLbl>
            <c:dLbl>
              <c:idx val="15"/>
              <c:layout/>
              <c:tx>
                <c:strRef>
                  <c:f>China!$D$24</c:f>
                  <c:strCache>
                    <c:ptCount val="1"/>
                    <c:pt idx="0">
                      <c:v>2000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{A0568528-6418-4606-AC06-319E71CB709F}</c15:txfldGUID>
                      <c15:f>China!$D$24</c15:f>
                      <c15:dlblFieldTableCache>
                        <c:ptCount val="1"/>
                        <c:pt idx="0">
                          <c:v>2000 </c:v>
                        </c:pt>
                      </c15:dlblFieldTableCache>
                    </c15:dlblFTEntry>
                  </c15:dlblFieldTable>
                  <c15:showDataLabelsRange val="0"/>
                </c:ext>
                <c:ext xmlns:c16="http://schemas.microsoft.com/office/drawing/2014/chart" uri="{C3380CC4-5D6E-409C-BE32-E72D297353CC}">
                  <c16:uniqueId val="{0000000F-679D-4003-AAEC-9E61B3185B09}"/>
                </c:ext>
              </c:extLst>
            </c:dLbl>
            <c:dLbl>
              <c:idx val="16"/>
              <c:layout/>
              <c:tx>
                <c:strRef>
                  <c:f>China!$D$25</c:f>
                  <c:strCache>
                    <c:ptCount val="1"/>
                    <c:pt idx="0">
                      <c:v>2001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{31A03E66-60F0-464E-B17A-29675B64C481}</c15:txfldGUID>
                      <c15:f>China!$D$25</c15:f>
                      <c15:dlblFieldTableCache>
                        <c:ptCount val="1"/>
                        <c:pt idx="0">
                          <c:v>2001 </c:v>
                        </c:pt>
                      </c15:dlblFieldTableCache>
                    </c15:dlblFTEntry>
                  </c15:dlblFieldTable>
                  <c15:showDataLabelsRange val="0"/>
                </c:ext>
                <c:ext xmlns:c16="http://schemas.microsoft.com/office/drawing/2014/chart" uri="{C3380CC4-5D6E-409C-BE32-E72D297353CC}">
                  <c16:uniqueId val="{00000010-679D-4003-AAEC-9E61B3185B09}"/>
                </c:ext>
              </c:extLst>
            </c:dLbl>
            <c:dLbl>
              <c:idx val="17"/>
              <c:layout/>
              <c:tx>
                <c:strRef>
                  <c:f>China!$D$26</c:f>
                  <c:strCache>
                    <c:ptCount val="1"/>
                    <c:pt idx="0">
                      <c:v>2002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{187FDFE3-CC93-49AB-9B5E-213074EC4ED3}</c15:txfldGUID>
                      <c15:f>China!$D$26</c15:f>
                      <c15:dlblFieldTableCache>
                        <c:ptCount val="1"/>
                        <c:pt idx="0">
                          <c:v>2002 </c:v>
                        </c:pt>
                      </c15:dlblFieldTableCache>
                    </c15:dlblFTEntry>
                  </c15:dlblFieldTable>
                  <c15:showDataLabelsRange val="0"/>
                </c:ext>
                <c:ext xmlns:c16="http://schemas.microsoft.com/office/drawing/2014/chart" uri="{C3380CC4-5D6E-409C-BE32-E72D297353CC}">
                  <c16:uniqueId val="{00000011-679D-4003-AAEC-9E61B3185B09}"/>
                </c:ext>
              </c:extLst>
            </c:dLbl>
            <c:dLbl>
              <c:idx val="18"/>
              <c:layout/>
              <c:tx>
                <c:strRef>
                  <c:f>China!$D$27</c:f>
                  <c:strCache>
                    <c:ptCount val="1"/>
                    <c:pt idx="0">
                      <c:v>2003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{F086E213-8726-4212-BAF7-31DC6FCA6B73}</c15:txfldGUID>
                      <c15:f>China!$D$27</c15:f>
                      <c15:dlblFieldTableCache>
                        <c:ptCount val="1"/>
                        <c:pt idx="0">
                          <c:v>2003 </c:v>
                        </c:pt>
                      </c15:dlblFieldTableCache>
                    </c15:dlblFTEntry>
                  </c15:dlblFieldTable>
                  <c15:showDataLabelsRange val="0"/>
                </c:ext>
                <c:ext xmlns:c16="http://schemas.microsoft.com/office/drawing/2014/chart" uri="{C3380CC4-5D6E-409C-BE32-E72D297353CC}">
                  <c16:uniqueId val="{00000012-679D-4003-AAEC-9E61B3185B09}"/>
                </c:ext>
              </c:extLst>
            </c:dLbl>
            <c:dLbl>
              <c:idx val="19"/>
              <c:layout/>
              <c:tx>
                <c:strRef>
                  <c:f>China!$D$28</c:f>
                  <c:strCache>
                    <c:ptCount val="1"/>
                    <c:pt idx="0">
                      <c:v>2004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{FCFF0B09-C63C-4D18-A762-4A626A2C0E39}</c15:txfldGUID>
                      <c15:f>China!$D$28</c15:f>
                      <c15:dlblFieldTableCache>
                        <c:ptCount val="1"/>
                        <c:pt idx="0">
                          <c:v>2004 </c:v>
                        </c:pt>
                      </c15:dlblFieldTableCache>
                    </c15:dlblFTEntry>
                  </c15:dlblFieldTable>
                  <c15:showDataLabelsRange val="0"/>
                </c:ext>
                <c:ext xmlns:c16="http://schemas.microsoft.com/office/drawing/2014/chart" uri="{C3380CC4-5D6E-409C-BE32-E72D297353CC}">
                  <c16:uniqueId val="{00000013-679D-4003-AAEC-9E61B3185B09}"/>
                </c:ext>
              </c:extLst>
            </c:dLbl>
            <c:dLbl>
              <c:idx val="20"/>
              <c:layout/>
              <c:tx>
                <c:strRef>
                  <c:f>China!$D$29</c:f>
                  <c:strCache>
                    <c:ptCount val="1"/>
                    <c:pt idx="0">
                      <c:v>2005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{97A6C3C1-4ED2-4E01-B831-2D63C9F4744B}</c15:txfldGUID>
                      <c15:f>China!$D$29</c15:f>
                      <c15:dlblFieldTableCache>
                        <c:ptCount val="1"/>
                        <c:pt idx="0">
                          <c:v>2005 </c:v>
                        </c:pt>
                      </c15:dlblFieldTableCache>
                    </c15:dlblFTEntry>
                  </c15:dlblFieldTable>
                  <c15:showDataLabelsRange val="0"/>
                </c:ext>
                <c:ext xmlns:c16="http://schemas.microsoft.com/office/drawing/2014/chart" uri="{C3380CC4-5D6E-409C-BE32-E72D297353CC}">
                  <c16:uniqueId val="{00000014-679D-4003-AAEC-9E61B3185B09}"/>
                </c:ext>
              </c:extLst>
            </c:dLbl>
            <c:dLbl>
              <c:idx val="21"/>
              <c:layout/>
              <c:tx>
                <c:strRef>
                  <c:f>China!$D$30</c:f>
                  <c:strCache>
                    <c:ptCount val="1"/>
                    <c:pt idx="0">
                      <c:v>2006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{C259FB04-2241-42DB-8367-D4143A4B472F}</c15:txfldGUID>
                      <c15:f>China!$D$30</c15:f>
                      <c15:dlblFieldTableCache>
                        <c:ptCount val="1"/>
                        <c:pt idx="0">
                          <c:v>2006 </c:v>
                        </c:pt>
                      </c15:dlblFieldTableCache>
                    </c15:dlblFTEntry>
                  </c15:dlblFieldTable>
                  <c15:showDataLabelsRange val="0"/>
                </c:ext>
                <c:ext xmlns:c16="http://schemas.microsoft.com/office/drawing/2014/chart" uri="{C3380CC4-5D6E-409C-BE32-E72D297353CC}">
                  <c16:uniqueId val="{00000015-679D-4003-AAEC-9E61B3185B09}"/>
                </c:ext>
              </c:extLst>
            </c:dLbl>
            <c:dLbl>
              <c:idx val="22"/>
              <c:layout/>
              <c:tx>
                <c:strRef>
                  <c:f>China!$D$31</c:f>
                  <c:strCache>
                    <c:ptCount val="1"/>
                    <c:pt idx="0">
                      <c:v>2007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{F1246E24-4456-44F4-A499-72572B38F9D1}</c15:txfldGUID>
                      <c15:f>China!$D$31</c15:f>
                      <c15:dlblFieldTableCache>
                        <c:ptCount val="1"/>
                        <c:pt idx="0">
                          <c:v>2007 </c:v>
                        </c:pt>
                      </c15:dlblFieldTableCache>
                    </c15:dlblFTEntry>
                  </c15:dlblFieldTable>
                  <c15:showDataLabelsRange val="0"/>
                </c:ext>
                <c:ext xmlns:c16="http://schemas.microsoft.com/office/drawing/2014/chart" uri="{C3380CC4-5D6E-409C-BE32-E72D297353CC}">
                  <c16:uniqueId val="{00000016-679D-4003-AAEC-9E61B3185B09}"/>
                </c:ext>
              </c:extLst>
            </c:dLbl>
            <c:dLbl>
              <c:idx val="23"/>
              <c:layout/>
              <c:tx>
                <c:strRef>
                  <c:f>China!$D$32</c:f>
                  <c:strCache>
                    <c:ptCount val="1"/>
                    <c:pt idx="0">
                      <c:v>2008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{54FF1743-D12B-4723-A339-34FA6BE743DD}</c15:txfldGUID>
                      <c15:f>China!$D$32</c15:f>
                      <c15:dlblFieldTableCache>
                        <c:ptCount val="1"/>
                        <c:pt idx="0">
                          <c:v>2008 </c:v>
                        </c:pt>
                      </c15:dlblFieldTableCache>
                    </c15:dlblFTEntry>
                  </c15:dlblFieldTable>
                  <c15:showDataLabelsRange val="0"/>
                </c:ext>
                <c:ext xmlns:c16="http://schemas.microsoft.com/office/drawing/2014/chart" uri="{C3380CC4-5D6E-409C-BE32-E72D297353CC}">
                  <c16:uniqueId val="{00000017-679D-4003-AAEC-9E61B3185B09}"/>
                </c:ext>
              </c:extLst>
            </c:dLbl>
            <c:dLbl>
              <c:idx val="24"/>
              <c:layout/>
              <c:tx>
                <c:strRef>
                  <c:f>China!$D$33</c:f>
                  <c:strCache>
                    <c:ptCount val="1"/>
                    <c:pt idx="0">
                      <c:v>2009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{C3CEA633-9F61-4F8F-A221-8BE2E61C1593}</c15:txfldGUID>
                      <c15:f>China!$D$33</c15:f>
                      <c15:dlblFieldTableCache>
                        <c:ptCount val="1"/>
                        <c:pt idx="0">
                          <c:v>2009 </c:v>
                        </c:pt>
                      </c15:dlblFieldTableCache>
                    </c15:dlblFTEntry>
                  </c15:dlblFieldTable>
                  <c15:showDataLabelsRange val="0"/>
                </c:ext>
                <c:ext xmlns:c16="http://schemas.microsoft.com/office/drawing/2014/chart" uri="{C3380CC4-5D6E-409C-BE32-E72D297353CC}">
                  <c16:uniqueId val="{00000018-679D-4003-AAEC-9E61B3185B09}"/>
                </c:ext>
              </c:extLst>
            </c:dLbl>
            <c:dLbl>
              <c:idx val="25"/>
              <c:layout/>
              <c:tx>
                <c:strRef>
                  <c:f>China!$D$34</c:f>
                  <c:strCache>
                    <c:ptCount val="1"/>
                    <c:pt idx="0">
                      <c:v>2010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{51EFF1A7-922F-43D2-947D-25F20704F962}</c15:txfldGUID>
                      <c15:f>China!$D$34</c15:f>
                      <c15:dlblFieldTableCache>
                        <c:ptCount val="1"/>
                        <c:pt idx="0">
                          <c:v>2010 </c:v>
                        </c:pt>
                      </c15:dlblFieldTableCache>
                    </c15:dlblFTEntry>
                  </c15:dlblFieldTable>
                  <c15:showDataLabelsRange val="0"/>
                </c:ext>
                <c:ext xmlns:c16="http://schemas.microsoft.com/office/drawing/2014/chart" uri="{C3380CC4-5D6E-409C-BE32-E72D297353CC}">
                  <c16:uniqueId val="{00000019-679D-4003-AAEC-9E61B3185B09}"/>
                </c:ext>
              </c:extLst>
            </c:dLbl>
            <c:dLbl>
              <c:idx val="31"/>
              <c:layout/>
              <c:tx>
                <c:strRef>
                  <c:f>China!$D$40</c:f>
                  <c:strCache>
                    <c:ptCount val="1"/>
                    <c:pt idx="0">
                      <c:v>2016 </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{D2083663-A2B6-4E84-A350-E0ABFB7D3A8E}</c15:txfldGUID>
                      <c15:f>China!$D$40</c15:f>
                      <c15:dlblFieldTableCache>
                        <c:ptCount val="1"/>
                        <c:pt idx="0">
                          <c:v>2016 </c:v>
                        </c:pt>
                      </c15:dlblFieldTableCache>
                    </c15:dlblFTEntry>
                  </c15:dlblFieldTable>
                  <c15:showDataLabelsRange val="0"/>
                </c:ext>
                <c:ext xmlns:c16="http://schemas.microsoft.com/office/drawing/2014/chart" uri="{C3380CC4-5D6E-409C-BE32-E72D297353CC}">
                  <c16:uniqueId val="{0000001F-679D-4003-AAEC-9E61B3185B09}"/>
                </c:ext>
              </c:extLst>
            </c:dLbl>
            <c:dLbl>
              <c:idx val="32"/>
              <c:layout/>
              <c:tx>
                <c:strRef>
                  <c:f>China!$D$41</c:f>
                  <c:strCache>
                    <c:ptCount val="1"/>
                    <c:pt idx="0">
                      <c:v>2017 </c:v>
                    </c:pt>
                  </c:strCache>
                </c:strRef>
              </c:tx>
              <c:spPr>
                <a:noFill/>
                <a:ln>
                  <a:noFill/>
                </a:ln>
                <a:effectLst/>
              </c:spPr>
              <c:txPr>
                <a:bodyPr wrap="square" lIns="38100" tIns="19050" rIns="38100" bIns="19050" anchor="ctr">
                  <a:spAutoFit/>
                </a:bodyPr>
                <a:lstStyle/>
                <a:p>
                  <a:pPr>
                    <a:defRPr sz="1000" b="0" i="0" u="none" strike="noStrike">
                      <a:latin typeface="Arial" panose="020B0604020202020204" pitchFamily="34" charset="0"/>
                      <a:cs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{F95D794F-718E-45B5-9DB8-893F88BF3E64}</c15:txfldGUID>
                      <c15:f>China!$D$41</c15:f>
                      <c15:dlblFieldTableCache>
                        <c:ptCount val="1"/>
                        <c:pt idx="0">
                          <c:v>2017 </c:v>
                        </c:pt>
                      </c15:dlblFieldTableCache>
                    </c15:dlblFTEntry>
                  </c15:dlblFieldTable>
                  <c15:showDataLabelsRange val="0"/>
                </c:ext>
                <c:ext xmlns:c16="http://schemas.microsoft.com/office/drawing/2014/chart" uri="{C3380CC4-5D6E-409C-BE32-E72D297353CC}">
                  <c16:uniqueId val="{00000000-2A90-4AF0-BF5E-28E3E4D69B31}"/>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howLeaderLines val="1"/>
              </c:ext>
            </c:extLst>
          </c:dLbls>
          <c:xVal>
            <c:numRef>
              <c:f>China!$B$9:$B$41</c:f>
              <c:numCache>
                <c:formatCode>0.000_ </c:formatCode>
                <c:ptCount val="33"/>
                <c:pt idx="0">
                  <c:v>0.17699999999999982</c:v>
                </c:pt>
                <c:pt idx="1">
                  <c:v>0.128</c:v>
                </c:pt>
                <c:pt idx="2">
                  <c:v>9.2999999999999972E-2</c:v>
                </c:pt>
                <c:pt idx="3">
                  <c:v>6.1499999999999888E-2</c:v>
                </c:pt>
                <c:pt idx="4">
                  <c:v>-1.4999999999998348E-3</c:v>
                </c:pt>
                <c:pt idx="5">
                  <c:v>-1.8999999999999906E-2</c:v>
                </c:pt>
                <c:pt idx="6">
                  <c:v>6.0499999999999998E-2</c:v>
                </c:pt>
                <c:pt idx="7">
                  <c:v>0.246</c:v>
                </c:pt>
                <c:pt idx="8">
                  <c:v>0.30749999999999988</c:v>
                </c:pt>
                <c:pt idx="9">
                  <c:v>0.18500000000000005</c:v>
                </c:pt>
                <c:pt idx="10">
                  <c:v>0.11099999999999999</c:v>
                </c:pt>
                <c:pt idx="11">
                  <c:v>0.1339999999999999</c:v>
                </c:pt>
                <c:pt idx="12">
                  <c:v>0.19399999999999995</c:v>
                </c:pt>
                <c:pt idx="13">
                  <c:v>0.45600000000000018</c:v>
                </c:pt>
                <c:pt idx="14">
                  <c:v>1.0760000000000001</c:v>
                </c:pt>
                <c:pt idx="15">
                  <c:v>1.5524999999999998</c:v>
                </c:pt>
                <c:pt idx="16">
                  <c:v>1.7365000000000004</c:v>
                </c:pt>
                <c:pt idx="17">
                  <c:v>1.9475000000000002</c:v>
                </c:pt>
                <c:pt idx="18">
                  <c:v>2.1505000000000001</c:v>
                </c:pt>
                <c:pt idx="19">
                  <c:v>2.266</c:v>
                </c:pt>
                <c:pt idx="20">
                  <c:v>2.0265000000000004</c:v>
                </c:pt>
                <c:pt idx="21">
                  <c:v>1.6154999999999999</c:v>
                </c:pt>
                <c:pt idx="22">
                  <c:v>1.4109999999999996</c:v>
                </c:pt>
                <c:pt idx="23">
                  <c:v>1.2989999999999995</c:v>
                </c:pt>
                <c:pt idx="24">
                  <c:v>1.0540000000000003</c:v>
                </c:pt>
                <c:pt idx="25">
                  <c:v>0.81900000000000084</c:v>
                </c:pt>
                <c:pt idx="26">
                  <c:v>0.79749999999999943</c:v>
                </c:pt>
                <c:pt idx="27">
                  <c:v>0.79800000000000004</c:v>
                </c:pt>
                <c:pt idx="28">
                  <c:v>0.78200000000000003</c:v>
                </c:pt>
                <c:pt idx="29">
                  <c:v>0.78599999999999959</c:v>
                </c:pt>
                <c:pt idx="30">
                  <c:v>0.74049999999999905</c:v>
                </c:pt>
                <c:pt idx="31">
                  <c:v>0.64150000000000063</c:v>
                </c:pt>
                <c:pt idx="32">
                  <c:v>0.5425000000000022</c:v>
                </c:pt>
              </c:numCache>
            </c:numRef>
          </c:xVal>
          <c:yVal>
            <c:numRef>
              <c:f>China!$C$9:$C$41</c:f>
              <c:numCache>
                <c:formatCode>0.000_);[Red]\(0.000\)</c:formatCode>
                <c:ptCount val="33"/>
                <c:pt idx="0">
                  <c:v>1.7030000000000001</c:v>
                </c:pt>
                <c:pt idx="1">
                  <c:v>1.88</c:v>
                </c:pt>
                <c:pt idx="2">
                  <c:v>1.9590000000000001</c:v>
                </c:pt>
                <c:pt idx="3">
                  <c:v>2.0659999999999998</c:v>
                </c:pt>
                <c:pt idx="4">
                  <c:v>2.0819999999999999</c:v>
                </c:pt>
                <c:pt idx="5">
                  <c:v>2.0630000000000002</c:v>
                </c:pt>
                <c:pt idx="6">
                  <c:v>2.044</c:v>
                </c:pt>
                <c:pt idx="7">
                  <c:v>2.1840000000000002</c:v>
                </c:pt>
                <c:pt idx="8">
                  <c:v>2.536</c:v>
                </c:pt>
                <c:pt idx="9">
                  <c:v>2.7989999999999999</c:v>
                </c:pt>
                <c:pt idx="10">
                  <c:v>2.9060000000000001</c:v>
                </c:pt>
                <c:pt idx="11">
                  <c:v>3.0209999999999999</c:v>
                </c:pt>
                <c:pt idx="12">
                  <c:v>3.1739999999999999</c:v>
                </c:pt>
                <c:pt idx="13">
                  <c:v>3.4089999999999998</c:v>
                </c:pt>
                <c:pt idx="14">
                  <c:v>4.0860000000000003</c:v>
                </c:pt>
                <c:pt idx="15">
                  <c:v>5.5609999999999999</c:v>
                </c:pt>
                <c:pt idx="16">
                  <c:v>7.1909999999999998</c:v>
                </c:pt>
                <c:pt idx="17">
                  <c:v>9.0340000000000007</c:v>
                </c:pt>
                <c:pt idx="18">
                  <c:v>11.086</c:v>
                </c:pt>
                <c:pt idx="19">
                  <c:v>13.335000000000001</c:v>
                </c:pt>
                <c:pt idx="20">
                  <c:v>15.618</c:v>
                </c:pt>
                <c:pt idx="21">
                  <c:v>17.388000000000002</c:v>
                </c:pt>
                <c:pt idx="22">
                  <c:v>18.849</c:v>
                </c:pt>
                <c:pt idx="23">
                  <c:v>20.21</c:v>
                </c:pt>
                <c:pt idx="24">
                  <c:v>21.446999999999999</c:v>
                </c:pt>
                <c:pt idx="25">
                  <c:v>22.318000000000001</c:v>
                </c:pt>
                <c:pt idx="26">
                  <c:v>23.085000000000001</c:v>
                </c:pt>
                <c:pt idx="27">
                  <c:v>23.913</c:v>
                </c:pt>
                <c:pt idx="28">
                  <c:v>24.681000000000001</c:v>
                </c:pt>
                <c:pt idx="29">
                  <c:v>25.477</c:v>
                </c:pt>
                <c:pt idx="30">
                  <c:v>26.253</c:v>
                </c:pt>
                <c:pt idx="31">
                  <c:v>26.957999999999998</c:v>
                </c:pt>
                <c:pt idx="32">
                  <c:v>27.536000000000001</c:v>
                </c:pt>
              </c:numCache>
            </c:numRef>
          </c:yVal>
          <c:smooth val="1"/>
          <c:extLst>
            <c:ext xmlns:c16="http://schemas.microsoft.com/office/drawing/2014/chart" uri="{C3380CC4-5D6E-409C-BE32-E72D297353CC}">
              <c16:uniqueId val="{0000003C-679D-4003-AAEC-9E61B3185B09}"/>
            </c:ext>
          </c:extLst>
        </c:ser>
        <c:dLbls>
          <c:showLegendKey val="0"/>
          <c:showVal val="0"/>
          <c:showCatName val="0"/>
          <c:showSerName val="0"/>
          <c:showPercent val="0"/>
          <c:showBubbleSize val="0"/>
        </c:dLbls>
        <c:axId val="-2111562872"/>
        <c:axId val="-2111417080"/>
      </c:scatterChart>
      <c:valAx>
        <c:axId val="-211156287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(million people)</a:t>
                </a:r>
                <a:endParaRPr lang="en-US" sz="1200">
                  <a:latin typeface="Arial" panose="020B0604020202020204" pitchFamily="34" charset="0"/>
                  <a:cs typeface="Arial" panose="020B0604020202020204" pitchFamily="34" charset="0"/>
                </a:endParaRPr>
              </a:p>
            </c:rich>
          </c:tx>
          <c:layout>
            <c:manualLayout>
              <c:xMode val="edge"/>
              <c:yMode val="edge"/>
              <c:x val="0.31674707584332101"/>
              <c:y val="0.91975151148480705"/>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1417080"/>
        <c:crosses val="autoZero"/>
        <c:crossBetween val="midCat"/>
      </c:valAx>
      <c:valAx>
        <c:axId val="-211141708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student in regular higher</a:t>
                </a:r>
                <a:r>
                  <a:rPr lang="en-US" altLang="zh-CN" sz="1200" baseline="0">
                    <a:latin typeface="Arial" panose="020B0604020202020204" pitchFamily="34" charset="0"/>
                    <a:cs typeface="Arial" panose="020B0604020202020204" pitchFamily="34" charset="0"/>
                  </a:rPr>
                  <a:t> education (million people)</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156287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770345</xdr:colOff>
      <xdr:row>10</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774700</xdr:colOff>
      <xdr:row>14</xdr:row>
      <xdr:rowOff>177800</xdr:rowOff>
    </xdr:from>
    <xdr:to>
      <xdr:col>10</xdr:col>
      <xdr:colOff>25400</xdr:colOff>
      <xdr:row>20</xdr:row>
      <xdr:rowOff>127000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8077200" y="2844800"/>
          <a:ext cx="3568700" cy="1092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Every year since 2011 the rise in US student debt has been greatest in the October of the year, as new students begin their courses; however with the exception of October 2015 the rise has always been smaller than the largest rise of the year before. Total student debt from Federal sources in the US is now decelerating, while still growing, but now more slowly than before. Peak debt growth was in July 2009.</a:t>
          </a:r>
        </a:p>
      </xdr:txBody>
    </xdr:sp>
    <xdr:clientData/>
  </xdr:twoCellAnchor>
  <xdr:twoCellAnchor>
    <xdr:from>
      <xdr:col>5</xdr:col>
      <xdr:colOff>787400</xdr:colOff>
      <xdr:row>27</xdr:row>
      <xdr:rowOff>38100</xdr:rowOff>
    </xdr:from>
    <xdr:to>
      <xdr:col>10</xdr:col>
      <xdr:colOff>190500</xdr:colOff>
      <xdr:row>31</xdr:row>
      <xdr:rowOff>38100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8089900" y="5181600"/>
          <a:ext cx="3721100" cy="762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After July 2009 the overal amount of debt continued to rise but never by as much as it did that quarter and the sloping to the left in the timeline is indicative of a slow deceleration in the rise from then onwards, right through to the present day.</a:t>
          </a:r>
        </a:p>
      </xdr:txBody>
    </xdr:sp>
    <xdr:clientData/>
  </xdr:twoCellAnchor>
  <xdr:twoCellAnchor>
    <xdr:from>
      <xdr:col>11</xdr:col>
      <xdr:colOff>800100</xdr:colOff>
      <xdr:row>34</xdr:row>
      <xdr:rowOff>177800</xdr:rowOff>
    </xdr:from>
    <xdr:to>
      <xdr:col>13</xdr:col>
      <xdr:colOff>711200</xdr:colOff>
      <xdr:row>39</xdr:row>
      <xdr:rowOff>165100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3284200" y="6654800"/>
          <a:ext cx="1638300" cy="939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Throughtout 2006, 2007, 2008 and 2009 the US stduent debt rose rapidly, with the rise accelerating over time until July 2009.</a:t>
          </a:r>
        </a:p>
      </xdr:txBody>
    </xdr:sp>
    <xdr:clientData/>
  </xdr:twoCellAnchor>
  <xdr:twoCellAnchor>
    <xdr:from>
      <xdr:col>6</xdr:col>
      <xdr:colOff>546100</xdr:colOff>
      <xdr:row>37</xdr:row>
      <xdr:rowOff>88900</xdr:rowOff>
    </xdr:from>
    <xdr:to>
      <xdr:col>9</xdr:col>
      <xdr:colOff>711200</xdr:colOff>
      <xdr:row>41</xdr:row>
      <xdr:rowOff>165100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8712200" y="7137400"/>
          <a:ext cx="2755900" cy="838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Oustanding US federal student debt in January 2006 stood at around $481 billion and was rising then in value at that time by about $15 billion a quarter. </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596900</xdr:colOff>
      <xdr:row>26</xdr:row>
      <xdr:rowOff>76200</xdr:rowOff>
    </xdr:from>
    <xdr:to>
      <xdr:col>12</xdr:col>
      <xdr:colOff>647700</xdr:colOff>
      <xdr:row>27</xdr:row>
      <xdr:rowOff>165100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0972800" y="5029200"/>
          <a:ext cx="3505200" cy="279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2001/2002-2006/2007,</a:t>
          </a:r>
          <a:r>
            <a:rPr lang="en-US" sz="1000" baseline="0">
              <a:latin typeface="Arial" panose="020B0604020202020204" pitchFamily="34" charset="0"/>
              <a:cs typeface="Arial" panose="020B0604020202020204" pitchFamily="34" charset="0"/>
            </a:rPr>
            <a:t> the growth decelerated consistently</a:t>
          </a:r>
          <a:endParaRPr lang="en-US" sz="1000">
            <a:latin typeface="Arial" panose="020B0604020202020204" pitchFamily="34" charset="0"/>
            <a:cs typeface="Arial" panose="020B0604020202020204" pitchFamily="34" charset="0"/>
          </a:endParaRPr>
        </a:p>
      </xdr:txBody>
    </xdr:sp>
    <xdr:clientData/>
  </xdr:twoCellAnchor>
  <xdr:twoCellAnchor>
    <xdr:from>
      <xdr:col>5</xdr:col>
      <xdr:colOff>825500</xdr:colOff>
      <xdr:row>16</xdr:row>
      <xdr:rowOff>63500</xdr:rowOff>
    </xdr:from>
    <xdr:to>
      <xdr:col>7</xdr:col>
      <xdr:colOff>647700</xdr:colOff>
      <xdr:row>22</xdr:row>
      <xdr:rowOff>114300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8610600" y="3111500"/>
          <a:ext cx="1549400" cy="1193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After</a:t>
          </a:r>
          <a:r>
            <a:rPr lang="en-US" altLang="zh-CN" sz="1000" baseline="0">
              <a:latin typeface="Arial" panose="020B0604020202020204" pitchFamily="34" charset="0"/>
              <a:cs typeface="Arial" panose="020B0604020202020204" pitchFamily="34" charset="0"/>
            </a:rPr>
            <a:t> reaching the lowest point in 2006/2007, increase in foreign students in German higher education began to accelerate again.</a:t>
          </a:r>
          <a:endParaRPr lang="en-US" sz="1000">
            <a:latin typeface="Arial" panose="020B0604020202020204" pitchFamily="34" charset="0"/>
            <a:cs typeface="Arial" panose="020B0604020202020204" pitchFamily="34" charset="0"/>
          </a:endParaRPr>
        </a:p>
      </xdr:txBody>
    </xdr:sp>
    <xdr:clientData/>
  </xdr:twoCellAnchor>
  <xdr:twoCellAnchor>
    <xdr:from>
      <xdr:col>9</xdr:col>
      <xdr:colOff>431800</xdr:colOff>
      <xdr:row>32</xdr:row>
      <xdr:rowOff>177800</xdr:rowOff>
    </xdr:from>
    <xdr:to>
      <xdr:col>13</xdr:col>
      <xdr:colOff>330200</xdr:colOff>
      <xdr:row>39</xdr:row>
      <xdr:rowOff>101600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671300" y="6273800"/>
          <a:ext cx="3352800" cy="1257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Foreign</a:t>
          </a:r>
          <a:r>
            <a:rPr lang="en-US" altLang="zh-CN" sz="1000" baseline="0">
              <a:latin typeface="Arial" panose="020B0604020202020204" pitchFamily="34" charset="0"/>
              <a:cs typeface="Arial" panose="020B0604020202020204" pitchFamily="34" charset="0"/>
            </a:rPr>
            <a:t> students in Gernan higher education grew at an accelerated rate between 1996/1997 and 2001/2002. During this five-year time, the number grew from 1.5 million to 2.1 million.</a:t>
          </a:r>
          <a:endParaRPr lang="en-US" altLang="zh-CN" sz="1000">
            <a:latin typeface="Arial" panose="020B0604020202020204" pitchFamily="34" charset="0"/>
            <a:cs typeface="Arial" panose="020B0604020202020204" pitchFamily="34" charset="0"/>
          </a:endParaRPr>
        </a:p>
      </xdr:txBody>
    </xdr:sp>
    <xdr:clientData/>
  </xdr:twoCellAnchor>
  <xdr:twoCellAnchor>
    <xdr:from>
      <xdr:col>9</xdr:col>
      <xdr:colOff>571500</xdr:colOff>
      <xdr:row>17</xdr:row>
      <xdr:rowOff>127000</xdr:rowOff>
    </xdr:from>
    <xdr:to>
      <xdr:col>12</xdr:col>
      <xdr:colOff>584200</xdr:colOff>
      <xdr:row>20</xdr:row>
      <xdr:rowOff>165100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1811000" y="3365500"/>
          <a:ext cx="2603500" cy="6096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But since 2013/2014, the growth</a:t>
          </a:r>
          <a:r>
            <a:rPr lang="en-US" altLang="zh-CN" sz="1000" baseline="0">
              <a:latin typeface="Arial" panose="020B0604020202020204" pitchFamily="34" charset="0"/>
              <a:cs typeface="Arial" panose="020B0604020202020204" pitchFamily="34" charset="0"/>
            </a:rPr>
            <a:t> slowed down. Each year the increase of foreign student is less than the previous year.</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50800</xdr:colOff>
      <xdr:row>10</xdr:row>
      <xdr:rowOff>76200</xdr:rowOff>
    </xdr:from>
    <xdr:to>
      <xdr:col>13</xdr:col>
      <xdr:colOff>558800</xdr:colOff>
      <xdr:row>13</xdr:row>
      <xdr:rowOff>152400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563100" y="1981200"/>
          <a:ext cx="5689600" cy="647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number of students</a:t>
          </a:r>
          <a:r>
            <a:rPr lang="en-US" sz="1000" baseline="0">
              <a:latin typeface="Arial" panose="020B0604020202020204" pitchFamily="34" charset="0"/>
              <a:cs typeface="Arial" panose="020B0604020202020204" pitchFamily="34" charset="0"/>
            </a:rPr>
            <a:t> in higher education in China began to increase at an accelerated speed in 1995, and this acceleration trend continued until 2004. Since then, although the total number of students still kept growing, but each year the increase was smaller than the year before. </a:t>
          </a:r>
          <a:endParaRPr lang="en-US" sz="1000">
            <a:latin typeface="Arial" panose="020B0604020202020204" pitchFamily="34" charset="0"/>
            <a:cs typeface="Arial" panose="020B0604020202020204" pitchFamily="34" charset="0"/>
          </a:endParaRPr>
        </a:p>
      </xdr:txBody>
    </xdr:sp>
    <xdr:clientData/>
  </xdr:twoCellAnchor>
  <xdr:twoCellAnchor>
    <xdr:from>
      <xdr:col>9</xdr:col>
      <xdr:colOff>215900</xdr:colOff>
      <xdr:row>28</xdr:row>
      <xdr:rowOff>139700</xdr:rowOff>
    </xdr:from>
    <xdr:to>
      <xdr:col>12</xdr:col>
      <xdr:colOff>508000</xdr:colOff>
      <xdr:row>33</xdr:row>
      <xdr:rowOff>152400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455400" y="5473700"/>
          <a:ext cx="2882900" cy="965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Acceleration stopped</a:t>
          </a:r>
          <a:r>
            <a:rPr lang="en-US" altLang="zh-CN" sz="1000" baseline="0">
              <a:latin typeface="Arial" panose="020B0604020202020204" pitchFamily="34" charset="0"/>
              <a:cs typeface="Arial" panose="020B0604020202020204" pitchFamily="34" charset="0"/>
            </a:rPr>
            <a:t> in 2004. Those born immediately before the strict implementation of the one child policy reached 22 years old. Since then higher education mainly welcomed those born after the one child policy.</a:t>
          </a:r>
          <a:endParaRPr lang="en-US" altLang="zh-CN" sz="1000">
            <a:latin typeface="Arial" panose="020B0604020202020204" pitchFamily="34" charset="0"/>
            <a:cs typeface="Arial" panose="020B0604020202020204" pitchFamily="34" charset="0"/>
          </a:endParaRPr>
        </a:p>
      </xdr:txBody>
    </xdr:sp>
    <xdr:clientData/>
  </xdr:twoCellAnchor>
  <xdr:twoCellAnchor>
    <xdr:from>
      <xdr:col>7</xdr:col>
      <xdr:colOff>198120</xdr:colOff>
      <xdr:row>35</xdr:row>
      <xdr:rowOff>177800</xdr:rowOff>
    </xdr:from>
    <xdr:to>
      <xdr:col>10</xdr:col>
      <xdr:colOff>690880</xdr:colOff>
      <xdr:row>40</xdr:row>
      <xdr:rowOff>50800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700260" y="6845300"/>
          <a:ext cx="3075940" cy="825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Partly because</a:t>
          </a:r>
          <a:r>
            <a:rPr lang="en-US" altLang="zh-CN" sz="1000" baseline="0">
              <a:latin typeface="Arial" panose="020B0604020202020204" pitchFamily="34" charset="0"/>
              <a:cs typeface="Arial" panose="020B0604020202020204" pitchFamily="34" charset="0"/>
            </a:rPr>
            <a:t> of the employment pressure from </a:t>
          </a:r>
          <a:r>
            <a:rPr lang="en-US" altLang="zh-CN" sz="1000">
              <a:latin typeface="Arial" panose="020B0604020202020204" pitchFamily="34" charset="0"/>
              <a:cs typeface="Arial" panose="020B0604020202020204" pitchFamily="34" charset="0"/>
            </a:rPr>
            <a:t>the 1997</a:t>
          </a:r>
          <a:r>
            <a:rPr lang="en-US" altLang="zh-CN" sz="1000" baseline="0">
              <a:latin typeface="Arial" panose="020B0604020202020204" pitchFamily="34" charset="0"/>
              <a:cs typeface="Arial" panose="020B0604020202020204" pitchFamily="34" charset="0"/>
            </a:rPr>
            <a:t> economic crisis, China decided to absorb more people into higher education in 1999. Since then, the number of students has soared</a:t>
          </a:r>
          <a:endParaRPr lang="en-US" altLang="zh-CN" sz="1000">
            <a:latin typeface="Arial" panose="020B0604020202020204" pitchFamily="34" charset="0"/>
            <a:cs typeface="Arial" panose="020B0604020202020204" pitchFamily="34" charset="0"/>
          </a:endParaRPr>
        </a:p>
      </xdr:txBody>
    </xdr:sp>
    <xdr:clientData/>
  </xdr:twoCellAnchor>
  <xdr:twoCellAnchor>
    <xdr:from>
      <xdr:col>9</xdr:col>
      <xdr:colOff>330200</xdr:colOff>
      <xdr:row>14</xdr:row>
      <xdr:rowOff>165100</xdr:rowOff>
    </xdr:from>
    <xdr:to>
      <xdr:col>12</xdr:col>
      <xdr:colOff>622300</xdr:colOff>
      <xdr:row>19</xdr:row>
      <xdr:rowOff>50800</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1569700" y="2832100"/>
          <a:ext cx="2882900" cy="838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Partly due to the financial</a:t>
          </a:r>
          <a:r>
            <a:rPr lang="en-US" altLang="zh-CN" sz="1000" baseline="0">
              <a:latin typeface="Arial" panose="020B0604020202020204" pitchFamily="34" charset="0"/>
              <a:cs typeface="Arial" panose="020B0604020202020204" pitchFamily="34" charset="0"/>
            </a:rPr>
            <a:t> crisis in 2008, Chinese government decided to increase the proportion of graduate study enrollment. Hence, the deceleration itself has slowed down since 2010,</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165100</xdr:colOff>
      <xdr:row>12</xdr:row>
      <xdr:rowOff>165100</xdr:rowOff>
    </xdr:from>
    <xdr:to>
      <xdr:col>10</xdr:col>
      <xdr:colOff>12700</xdr:colOff>
      <xdr:row>20</xdr:row>
      <xdr:rowOff>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8369300" y="2451100"/>
          <a:ext cx="3302000" cy="1358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Student loans in the</a:t>
          </a:r>
          <a:r>
            <a:rPr lang="en-US" sz="1000" baseline="0">
              <a:latin typeface="Arial" panose="020B0604020202020204" pitchFamily="34" charset="0"/>
              <a:cs typeface="Arial" panose="020B0604020202020204" pitchFamily="34" charset="0"/>
            </a:rPr>
            <a:t> UK first appeared in 1990/91, but the consecutive data are only available for 2000 onwards. From 2000 to 2004, the student loans in the UK has increased from </a:t>
          </a:r>
          <a:r>
            <a:rPr lang="zh-CN" altLang="en-US" sz="1000" baseline="0">
              <a:latin typeface="Arial" panose="020B0604020202020204" pitchFamily="34" charset="0"/>
              <a:cs typeface="Arial" panose="020B0604020202020204" pitchFamily="34" charset="0"/>
            </a:rPr>
            <a:t>￡</a:t>
          </a:r>
          <a:r>
            <a:rPr lang="en-US" altLang="zh-CN" sz="1000" baseline="0">
              <a:latin typeface="Arial" panose="020B0604020202020204" pitchFamily="34" charset="0"/>
              <a:cs typeface="Arial" panose="020B0604020202020204" pitchFamily="34" charset="0"/>
            </a:rPr>
            <a:t>7.8</a:t>
          </a:r>
          <a:r>
            <a:rPr lang="en-US" sz="1000" baseline="0">
              <a:latin typeface="Arial" panose="020B0604020202020204" pitchFamily="34" charset="0"/>
              <a:cs typeface="Arial" panose="020B0604020202020204" pitchFamily="34" charset="0"/>
            </a:rPr>
            <a:t> to </a:t>
          </a:r>
          <a:r>
            <a:rPr lang="zh-CN" altLang="zh-CN" sz="1000" baseline="0">
              <a:effectLst/>
              <a:latin typeface="Arial" panose="020B0604020202020204" pitchFamily="34" charset="0"/>
              <a:ea typeface="+mn-ea"/>
              <a:cs typeface="Arial" panose="020B0604020202020204" pitchFamily="34" charset="0"/>
            </a:rPr>
            <a:t>￡</a:t>
          </a:r>
          <a:r>
            <a:rPr lang="en-US" sz="1000" baseline="0">
              <a:latin typeface="Arial" panose="020B0604020202020204" pitchFamily="34" charset="0"/>
              <a:cs typeface="Arial" panose="020B0604020202020204" pitchFamily="34" charset="0"/>
            </a:rPr>
            <a:t>13,4 billion, with each year increasing greater than the previous year. After adjusting the coverage, the student loans in England has also shown a trend of acceleration, rising from </a:t>
          </a:r>
          <a:r>
            <a:rPr lang="zh-CN" altLang="zh-CN" sz="1000" b="0" baseline="0">
              <a:effectLst/>
              <a:latin typeface="Arial" panose="020B0604020202020204" pitchFamily="34" charset="0"/>
              <a:ea typeface="+mn-ea"/>
              <a:cs typeface="Arial" panose="020B0604020202020204" pitchFamily="34" charset="0"/>
            </a:rPr>
            <a:t>￡</a:t>
          </a:r>
          <a:r>
            <a:rPr lang="en-US" altLang="zh-CN" sz="1000" b="0" baseline="0">
              <a:effectLst/>
              <a:latin typeface="Arial" panose="020B0604020202020204" pitchFamily="34" charset="0"/>
              <a:ea typeface="+mn-ea"/>
              <a:cs typeface="Arial" panose="020B0604020202020204" pitchFamily="34" charset="0"/>
            </a:rPr>
            <a:t>18.1 billion in 2006 to </a:t>
          </a:r>
          <a:r>
            <a:rPr lang="zh-CN" altLang="zh-CN" sz="1000" b="0" baseline="0">
              <a:effectLst/>
              <a:latin typeface="Arial" panose="020B0604020202020204" pitchFamily="34" charset="0"/>
              <a:ea typeface="+mn-ea"/>
              <a:cs typeface="Arial" panose="020B0604020202020204" pitchFamily="34" charset="0"/>
            </a:rPr>
            <a:t>￡</a:t>
          </a:r>
          <a:r>
            <a:rPr lang="en-US" altLang="zh-CN" sz="1000" b="0" baseline="0">
              <a:effectLst/>
              <a:latin typeface="Arial" panose="020B0604020202020204" pitchFamily="34" charset="0"/>
              <a:ea typeface="+mn-ea"/>
              <a:cs typeface="Arial" panose="020B0604020202020204" pitchFamily="34" charset="0"/>
            </a:rPr>
            <a:t>104.6 billion in 2018</a:t>
          </a:r>
          <a:r>
            <a:rPr lang="en-US" altLang="zh-CN" sz="1000" baseline="0">
              <a:effectLst/>
              <a:latin typeface="Arial" panose="020B0604020202020204" pitchFamily="34" charset="0"/>
              <a:ea typeface="+mn-ea"/>
              <a:cs typeface="Arial" panose="020B0604020202020204" pitchFamily="34" charset="0"/>
            </a:rPr>
            <a:t>.</a:t>
          </a:r>
          <a:endParaRPr lang="en-US" sz="1000">
            <a:latin typeface="Arial" panose="020B0604020202020204" pitchFamily="34" charset="0"/>
            <a:cs typeface="Arial" panose="020B0604020202020204" pitchFamily="34" charset="0"/>
          </a:endParaRPr>
        </a:p>
      </xdr:txBody>
    </xdr:sp>
    <xdr:clientData/>
  </xdr:twoCellAnchor>
  <xdr:twoCellAnchor>
    <xdr:from>
      <xdr:col>7</xdr:col>
      <xdr:colOff>414020</xdr:colOff>
      <xdr:row>39</xdr:row>
      <xdr:rowOff>2540</xdr:rowOff>
    </xdr:from>
    <xdr:to>
      <xdr:col>11</xdr:col>
      <xdr:colOff>617220</xdr:colOff>
      <xdr:row>43</xdr:row>
      <xdr:rowOff>180340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0190480" y="7432040"/>
          <a:ext cx="3647440" cy="939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a:t>
          </a:r>
          <a:r>
            <a:rPr lang="en-US" altLang="zh-CN" sz="1000" baseline="0">
              <a:latin typeface="Arial" panose="020B0604020202020204" pitchFamily="34" charset="0"/>
              <a:cs typeface="Arial" panose="020B0604020202020204" pitchFamily="34" charset="0"/>
            </a:rPr>
            <a:t> sudden drop in the increase of student loan in 2005-2006 is because Student Loans Companay data has changed the coverage from the UK as a whole to England only. This change is because the student support arrangments have been devolved in that year.</a:t>
          </a:r>
          <a:endParaRPr lang="en-US" altLang="zh-CN" sz="1000">
            <a:latin typeface="Arial" panose="020B0604020202020204" pitchFamily="34" charset="0"/>
            <a:cs typeface="Arial" panose="020B0604020202020204" pitchFamily="34" charset="0"/>
          </a:endParaRPr>
        </a:p>
      </xdr:txBody>
    </xdr:sp>
    <xdr:clientData/>
  </xdr:twoCellAnchor>
  <xdr:twoCellAnchor>
    <xdr:from>
      <xdr:col>12</xdr:col>
      <xdr:colOff>50800</xdr:colOff>
      <xdr:row>24</xdr:row>
      <xdr:rowOff>25400</xdr:rowOff>
    </xdr:from>
    <xdr:to>
      <xdr:col>14</xdr:col>
      <xdr:colOff>0</xdr:colOff>
      <xdr:row>33</xdr:row>
      <xdr:rowOff>12700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3436600" y="4597400"/>
          <a:ext cx="1676400" cy="1701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In 2015, the Chancellor</a:t>
          </a:r>
          <a:r>
            <a:rPr lang="en-US" altLang="zh-CN" sz="1000" baseline="0">
              <a:latin typeface="Arial" panose="020B0604020202020204" pitchFamily="34" charset="0"/>
              <a:cs typeface="Arial" panose="020B0604020202020204" pitchFamily="34" charset="0"/>
            </a:rPr>
            <a:t> annouced that maintenance grants would be replaced in full by loans for new students in England from 2016/2017, indicating that the student loan in England might accelerate for a few years more.</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97245</xdr:colOff>
      <xdr:row>8</xdr:row>
      <xdr:rowOff>88900</xdr:rowOff>
    </xdr:from>
    <xdr:to>
      <xdr:col>14</xdr:col>
      <xdr:colOff>524987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294640</xdr:colOff>
      <xdr:row>13</xdr:row>
      <xdr:rowOff>124460</xdr:rowOff>
    </xdr:from>
    <xdr:to>
      <xdr:col>10</xdr:col>
      <xdr:colOff>142240</xdr:colOff>
      <xdr:row>20</xdr:row>
      <xdr:rowOff>149860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8501380" y="2600960"/>
          <a:ext cx="3291840" cy="1358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Student loans in Japan began in 1943. The interest rate is very small or no interest, so that many people actually want to use it. After 60 years of development, it stood at nearly 4 trillion yen in 2004 when it was reorganised under JASSO. The amount accelerated until 2009, having reached 6.2 trillion yen. Since then, the growth of student loan began to decelerate. Each year the increase was smaller than the year before. Until 2016, the total amount was 9.2 trillion yen.</a:t>
          </a:r>
        </a:p>
      </xdr:txBody>
    </xdr:sp>
    <xdr:clientData/>
  </xdr:twoCellAnchor>
  <xdr:twoCellAnchor>
    <xdr:from>
      <xdr:col>6</xdr:col>
      <xdr:colOff>304800</xdr:colOff>
      <xdr:row>22</xdr:row>
      <xdr:rowOff>45720</xdr:rowOff>
    </xdr:from>
    <xdr:to>
      <xdr:col>10</xdr:col>
      <xdr:colOff>152400</xdr:colOff>
      <xdr:row>27</xdr:row>
      <xdr:rowOff>185420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8511540" y="4236720"/>
          <a:ext cx="3291840" cy="10922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latin typeface="Arial" panose="020B0604020202020204" pitchFamily="34" charset="0"/>
              <a:cs typeface="Arial" panose="020B0604020202020204" pitchFamily="34" charset="0"/>
            </a:rPr>
            <a:t>Just</a:t>
          </a:r>
          <a:r>
            <a:rPr lang="en-US" sz="1000" baseline="0">
              <a:latin typeface="Arial" panose="020B0604020202020204" pitchFamily="34" charset="0"/>
              <a:cs typeface="Arial" panose="020B0604020202020204" pitchFamily="34" charset="0"/>
            </a:rPr>
            <a:t> like in the US, the student loan in Japan stopped accelerating in 2009. </a:t>
          </a:r>
          <a:r>
            <a:rPr lang="en-US" altLang="zh-CN" sz="1000" baseline="0">
              <a:latin typeface="Arial" panose="020B0604020202020204" pitchFamily="34" charset="0"/>
              <a:cs typeface="Arial" panose="020B0604020202020204" pitchFamily="34" charset="0"/>
            </a:rPr>
            <a:t>Since then</a:t>
          </a:r>
          <a:r>
            <a:rPr lang="en-US" sz="1000" baseline="0">
              <a:latin typeface="Arial" panose="020B0604020202020204" pitchFamily="34" charset="0"/>
              <a:cs typeface="Arial" panose="020B0604020202020204" pitchFamily="34" charset="0"/>
            </a:rPr>
            <a:t>, the </a:t>
          </a:r>
          <a:r>
            <a:rPr lang="en-US" altLang="zh-CN" sz="1000">
              <a:effectLst/>
              <a:latin typeface="Arial" panose="020B0604020202020204" pitchFamily="34" charset="0"/>
              <a:ea typeface="+mn-ea"/>
              <a:cs typeface="Arial" panose="020B0604020202020204" pitchFamily="34" charset="0"/>
            </a:rPr>
            <a:t>amount of debt continued to rise but never by as much as it did that year and the sloping to the left in the timeline is indicative of a slow deceleration in the rise from then onwards, right through to 2016</a:t>
          </a:r>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25400</xdr:colOff>
      <xdr:row>10</xdr:row>
      <xdr:rowOff>88900</xdr:rowOff>
    </xdr:from>
    <xdr:to>
      <xdr:col>14</xdr:col>
      <xdr:colOff>76200</xdr:colOff>
      <xdr:row>15</xdr:row>
      <xdr:rowOff>177800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128500" y="1993900"/>
          <a:ext cx="3505200" cy="1041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Growth</a:t>
          </a:r>
          <a:r>
            <a:rPr lang="en-US" sz="1000" baseline="0">
              <a:latin typeface="Arial" panose="020B0604020202020204" pitchFamily="34" charset="0"/>
              <a:cs typeface="Arial" panose="020B0604020202020204" pitchFamily="34" charset="0"/>
            </a:rPr>
            <a:t> in total number of students in higher education has slowed down in Germany since 2011/2012 academic year. Although the number was still rising, each year the incrase was smaller than the previous year.</a:t>
          </a:r>
          <a:endParaRPr lang="en-US" sz="1000">
            <a:latin typeface="Arial" panose="020B0604020202020204" pitchFamily="34" charset="0"/>
            <a:cs typeface="Arial" panose="020B0604020202020204" pitchFamily="34" charset="0"/>
          </a:endParaRPr>
        </a:p>
      </xdr:txBody>
    </xdr:sp>
    <xdr:clientData/>
  </xdr:twoCellAnchor>
  <xdr:twoCellAnchor>
    <xdr:from>
      <xdr:col>7</xdr:col>
      <xdr:colOff>381000</xdr:colOff>
      <xdr:row>17</xdr:row>
      <xdr:rowOff>101600</xdr:rowOff>
    </xdr:from>
    <xdr:to>
      <xdr:col>11</xdr:col>
      <xdr:colOff>647700</xdr:colOff>
      <xdr:row>20</xdr:row>
      <xdr:rowOff>76200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9893300" y="3340100"/>
          <a:ext cx="3721100" cy="546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2004/2005 saw the dramatic decrease of the number of</a:t>
          </a:r>
          <a:r>
            <a:rPr lang="en-US" altLang="zh-CN" sz="1000" baseline="0">
              <a:latin typeface="Arial" panose="020B0604020202020204" pitchFamily="34" charset="0"/>
              <a:cs typeface="Arial" panose="020B0604020202020204" pitchFamily="34" charset="0"/>
            </a:rPr>
            <a:t> total students in higher education in Germany. In that year, the number decreased by 17 thousands, reaching 2.0 million</a:t>
          </a:r>
          <a:endParaRPr lang="en-US" sz="1000">
            <a:latin typeface="Arial" panose="020B0604020202020204" pitchFamily="34" charset="0"/>
            <a:cs typeface="Arial" panose="020B0604020202020204" pitchFamily="34" charset="0"/>
          </a:endParaRPr>
        </a:p>
      </xdr:txBody>
    </xdr:sp>
    <xdr:clientData/>
  </xdr:twoCellAnchor>
  <xdr:twoCellAnchor>
    <xdr:from>
      <xdr:col>10</xdr:col>
      <xdr:colOff>419100</xdr:colOff>
      <xdr:row>24</xdr:row>
      <xdr:rowOff>0</xdr:rowOff>
    </xdr:from>
    <xdr:to>
      <xdr:col>12</xdr:col>
      <xdr:colOff>838200</xdr:colOff>
      <xdr:row>30</xdr:row>
      <xdr:rowOff>114300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2522200" y="4572000"/>
          <a:ext cx="2146300" cy="1257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Since 2007/2008, total</a:t>
          </a:r>
          <a:r>
            <a:rPr lang="en-US" altLang="zh-CN" sz="1000" baseline="0">
              <a:latin typeface="Arial" panose="020B0604020202020204" pitchFamily="34" charset="0"/>
              <a:cs typeface="Arial" panose="020B0604020202020204" pitchFamily="34" charset="0"/>
            </a:rPr>
            <a:t> students in higher education began to grow at an accelerated rate. Each year the increase was greater than the previous year, and this acceleration reached the limit in 2011/2012, by then the number stood at 2.4 million</a:t>
          </a:r>
          <a:endParaRPr lang="en-US" altLang="zh-CN" sz="1000">
            <a:latin typeface="Arial" panose="020B0604020202020204" pitchFamily="34" charset="0"/>
            <a:cs typeface="Arial" panose="020B0604020202020204" pitchFamily="34" charset="0"/>
          </a:endParaRPr>
        </a:p>
      </xdr:txBody>
    </xdr:sp>
    <xdr:clientData/>
  </xdr:twoCellAnchor>
  <xdr:twoCellAnchor>
    <xdr:from>
      <xdr:col>7</xdr:col>
      <xdr:colOff>419100</xdr:colOff>
      <xdr:row>26</xdr:row>
      <xdr:rowOff>101600</xdr:rowOff>
    </xdr:from>
    <xdr:to>
      <xdr:col>10</xdr:col>
      <xdr:colOff>266700</xdr:colOff>
      <xdr:row>29</xdr:row>
      <xdr:rowOff>63500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931400" y="5054600"/>
          <a:ext cx="2438400" cy="533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Students in higher education in</a:t>
          </a:r>
          <a:r>
            <a:rPr lang="en-US" altLang="zh-CN" sz="1000" baseline="0">
              <a:latin typeface="Arial" panose="020B0604020202020204" pitchFamily="34" charset="0"/>
              <a:cs typeface="Arial" panose="020B0604020202020204" pitchFamily="34" charset="0"/>
            </a:rPr>
            <a:t> Germany in 1995/1996 stood at 1.9 million, and since then decreased for four consecutive years</a:t>
          </a:r>
          <a:endParaRPr lang="en-US" altLang="zh-CN" sz="100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10</xdr:row>
      <xdr:rowOff>165100</xdr:rowOff>
    </xdr:from>
    <xdr:to>
      <xdr:col>12</xdr:col>
      <xdr:colOff>393700</xdr:colOff>
      <xdr:row>15</xdr:row>
      <xdr:rowOff>25400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0718800" y="2070100"/>
          <a:ext cx="3505200" cy="8128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Growth</a:t>
          </a:r>
          <a:r>
            <a:rPr lang="en-US" sz="1000" baseline="0">
              <a:latin typeface="Arial" panose="020B0604020202020204" pitchFamily="34" charset="0"/>
              <a:cs typeface="Arial" panose="020B0604020202020204" pitchFamily="34" charset="0"/>
            </a:rPr>
            <a:t> in German number of students in higher education has slowed down in Germany since 2011/2012 academic year. Although the number was still rising, each year the incrase was smaller than the previous year.</a:t>
          </a:r>
          <a:endParaRPr lang="en-US" sz="1000">
            <a:latin typeface="Arial" panose="020B0604020202020204" pitchFamily="34" charset="0"/>
            <a:cs typeface="Arial" panose="020B0604020202020204" pitchFamily="34" charset="0"/>
          </a:endParaRPr>
        </a:p>
      </xdr:txBody>
    </xdr:sp>
    <xdr:clientData/>
  </xdr:twoCellAnchor>
  <xdr:twoCellAnchor>
    <xdr:from>
      <xdr:col>6</xdr:col>
      <xdr:colOff>304800</xdr:colOff>
      <xdr:row>10</xdr:row>
      <xdr:rowOff>152400</xdr:rowOff>
    </xdr:from>
    <xdr:to>
      <xdr:col>8</xdr:col>
      <xdr:colOff>127000</xdr:colOff>
      <xdr:row>18</xdr:row>
      <xdr:rowOff>88900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8953500" y="2057400"/>
          <a:ext cx="1549400" cy="146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2004/2005 saw the dramatic decrease of the number of</a:t>
          </a:r>
          <a:r>
            <a:rPr lang="en-US" altLang="zh-CN" sz="1000" baseline="0">
              <a:latin typeface="Arial" panose="020B0604020202020204" pitchFamily="34" charset="0"/>
              <a:cs typeface="Arial" panose="020B0604020202020204" pitchFamily="34" charset="0"/>
            </a:rPr>
            <a:t> total students in higher education in Germany. In that year, the number decreased by 18 thousands, reaching 1.7 million</a:t>
          </a:r>
          <a:endParaRPr lang="en-US" sz="1000">
            <a:latin typeface="Arial" panose="020B0604020202020204" pitchFamily="34" charset="0"/>
            <a:cs typeface="Arial" panose="020B0604020202020204" pitchFamily="34" charset="0"/>
          </a:endParaRPr>
        </a:p>
      </xdr:txBody>
    </xdr:sp>
    <xdr:clientData/>
  </xdr:twoCellAnchor>
  <xdr:twoCellAnchor>
    <xdr:from>
      <xdr:col>9</xdr:col>
      <xdr:colOff>139700</xdr:colOff>
      <xdr:row>27</xdr:row>
      <xdr:rowOff>127000</xdr:rowOff>
    </xdr:from>
    <xdr:to>
      <xdr:col>11</xdr:col>
      <xdr:colOff>558800</xdr:colOff>
      <xdr:row>34</xdr:row>
      <xdr:rowOff>50800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379200" y="5270500"/>
          <a:ext cx="2146300" cy="12573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Since 2007/2008, German</a:t>
          </a:r>
          <a:r>
            <a:rPr lang="en-US" altLang="zh-CN" sz="1000" baseline="0">
              <a:latin typeface="Arial" panose="020B0604020202020204" pitchFamily="34" charset="0"/>
              <a:cs typeface="Arial" panose="020B0604020202020204" pitchFamily="34" charset="0"/>
            </a:rPr>
            <a:t> students in higher education began to grow at an accelerated rate. Each year the increase was greater than the previous year, and this acceleration reached the limit in 2011/2012, by then the number stood at 2.1 million</a:t>
          </a:r>
          <a:endParaRPr lang="en-US" altLang="zh-CN" sz="1000">
            <a:latin typeface="Arial" panose="020B0604020202020204" pitchFamily="34" charset="0"/>
            <a:cs typeface="Arial" panose="020B0604020202020204" pitchFamily="34" charset="0"/>
          </a:endParaRPr>
        </a:p>
      </xdr:txBody>
    </xdr:sp>
    <xdr:clientData/>
  </xdr:twoCellAnchor>
  <xdr:twoCellAnchor>
    <xdr:from>
      <xdr:col>6</xdr:col>
      <xdr:colOff>203200</xdr:colOff>
      <xdr:row>27</xdr:row>
      <xdr:rowOff>76200</xdr:rowOff>
    </xdr:from>
    <xdr:to>
      <xdr:col>7</xdr:col>
      <xdr:colOff>825500</xdr:colOff>
      <xdr:row>30</xdr:row>
      <xdr:rowOff>38100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8851900" y="5219700"/>
          <a:ext cx="1485900" cy="5334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German students in higher education in</a:t>
          </a:r>
          <a:r>
            <a:rPr lang="en-US" altLang="zh-CN" sz="1000" baseline="0">
              <a:latin typeface="Arial" panose="020B0604020202020204" pitchFamily="34" charset="0"/>
              <a:cs typeface="Arial" panose="020B0604020202020204" pitchFamily="34" charset="0"/>
            </a:rPr>
            <a:t> Germany in 1995/1996 stood at 1.7 million, and since then decreased for four consecutive years</a:t>
          </a:r>
          <a:endParaRPr lang="en-US" altLang="zh-CN"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workbookViewId="0"/>
  </sheetViews>
  <sheetFormatPr defaultColWidth="8.796875" defaultRowHeight="13.2"/>
  <cols>
    <col min="1" max="1" width="4.296875" style="2" customWidth="1"/>
    <col min="2" max="2" width="34.296875" style="2" customWidth="1"/>
    <col min="3" max="3" width="65.796875" style="3" customWidth="1"/>
    <col min="4" max="16384" width="8.796875" style="2"/>
  </cols>
  <sheetData>
    <row r="1" spans="2:3" ht="13.8" thickBot="1">
      <c r="B1" s="4"/>
    </row>
    <row r="2" spans="2:3" ht="40.799999999999997" customHeight="1" thickTop="1">
      <c r="B2" s="5" t="s">
        <v>2</v>
      </c>
      <c r="C2" s="6" t="s">
        <v>9</v>
      </c>
    </row>
    <row r="4" spans="2:3">
      <c r="B4" s="14" t="s">
        <v>3</v>
      </c>
      <c r="C4" s="3" t="s">
        <v>5</v>
      </c>
    </row>
    <row r="6" spans="2:3">
      <c r="B6" s="14" t="s">
        <v>8</v>
      </c>
      <c r="C6" s="3" t="s">
        <v>100</v>
      </c>
    </row>
    <row r="8" spans="2:3" ht="26.4">
      <c r="B8" s="14" t="s">
        <v>46</v>
      </c>
      <c r="C8" s="3" t="s">
        <v>60</v>
      </c>
    </row>
    <row r="9" spans="2:3">
      <c r="B9" s="14"/>
    </row>
    <row r="10" spans="2:3">
      <c r="B10" s="14" t="s">
        <v>48</v>
      </c>
      <c r="C10" s="3" t="s">
        <v>61</v>
      </c>
    </row>
    <row r="11" spans="2:3">
      <c r="B11" s="14"/>
    </row>
    <row r="12" spans="2:3" ht="26.4">
      <c r="B12" s="14" t="s">
        <v>89</v>
      </c>
      <c r="C12" s="3" t="s">
        <v>102</v>
      </c>
    </row>
    <row r="13" spans="2:3">
      <c r="B13" s="14"/>
    </row>
    <row r="14" spans="2:3" ht="26.4">
      <c r="B14" s="14" t="s">
        <v>90</v>
      </c>
      <c r="C14" s="3" t="s">
        <v>103</v>
      </c>
    </row>
    <row r="15" spans="2:3">
      <c r="B15" s="14"/>
    </row>
    <row r="16" spans="2:3" ht="26.4">
      <c r="B16" s="14" t="s">
        <v>91</v>
      </c>
      <c r="C16" s="3" t="str">
        <f>GermanyF!$A$3</f>
        <v>Foreign students in higher education and its absolute change, Germany, 1995-2017, (million people)</v>
      </c>
    </row>
    <row r="17" spans="2:3">
      <c r="C17" s="2"/>
    </row>
    <row r="18" spans="2:3" ht="27" thickBot="1">
      <c r="B18" s="8" t="s">
        <v>54</v>
      </c>
      <c r="C18" s="7" t="s">
        <v>104</v>
      </c>
    </row>
    <row r="19" spans="2:3" ht="13.8" thickTop="1"/>
    <row r="20" spans="2:3">
      <c r="B20" s="1" t="s">
        <v>4</v>
      </c>
    </row>
  </sheetData>
  <phoneticPr fontId="3" type="noConversion"/>
  <hyperlinks>
    <hyperlink ref="B20" r:id="rId1"/>
    <hyperlink ref="B18" location="China!A1" display="China"/>
    <hyperlink ref="B6" location="US!A1" display="US"/>
    <hyperlink ref="B4" location="Metadata!A1" display="Metadata"/>
    <hyperlink ref="B8" location="UK!A1" display="UK"/>
    <hyperlink ref="B10" location="Japan!A1" display="Japan"/>
    <hyperlink ref="B12" location="GermanyT!A1" display="GermanyT"/>
    <hyperlink ref="B14" location="GermanyG!A1" display="GermanyG"/>
    <hyperlink ref="B16" location="GermanyF!A1" display="GermanyF"/>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96875" defaultRowHeight="13.2"/>
  <cols>
    <col min="1" max="1" width="4.296875" style="2" customWidth="1"/>
    <col min="2" max="2" width="80.796875" style="2" customWidth="1"/>
    <col min="3" max="3" width="49.19921875" style="3" customWidth="1"/>
    <col min="4" max="16384" width="8.796875" style="2"/>
  </cols>
  <sheetData>
    <row r="1" spans="1:3" s="9" customFormat="1" ht="15" customHeight="1">
      <c r="A1" s="11" t="s">
        <v>2</v>
      </c>
    </row>
    <row r="2" spans="1:3" ht="13.8" thickBot="1">
      <c r="B2" s="4"/>
      <c r="C2" s="2"/>
    </row>
    <row r="3" spans="1:3" ht="40.799999999999997" customHeight="1" thickTop="1">
      <c r="B3" s="5" t="s">
        <v>7</v>
      </c>
      <c r="C3" s="2"/>
    </row>
    <row r="4" spans="1:3">
      <c r="C4" s="2"/>
    </row>
    <row r="5" spans="1:3" ht="79.2">
      <c r="B5" s="3" t="s">
        <v>55</v>
      </c>
    </row>
    <row r="6" spans="1:3">
      <c r="B6" s="3"/>
      <c r="C6" s="2"/>
    </row>
    <row r="7" spans="1:3" ht="52.8">
      <c r="B7" s="3" t="s">
        <v>56</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2"/>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28.296875" style="15" bestFit="1" customWidth="1"/>
    <col min="3" max="3" width="21.296875" style="9"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101</v>
      </c>
    </row>
    <row r="5" spans="1:4" ht="15" customHeight="1">
      <c r="A5" s="9" t="s">
        <v>10</v>
      </c>
    </row>
    <row r="6" spans="1:4" ht="15" customHeight="1">
      <c r="A6" s="9" t="s">
        <v>11</v>
      </c>
    </row>
    <row r="7" spans="1:4" ht="15" customHeight="1" thickBot="1">
      <c r="A7" s="12"/>
      <c r="B7" s="16"/>
      <c r="C7" s="12"/>
      <c r="D7" s="12"/>
    </row>
    <row r="8" spans="1:4" ht="15" customHeight="1" thickTop="1">
      <c r="A8" s="13" t="s">
        <v>6</v>
      </c>
      <c r="B8" s="17" t="s">
        <v>25</v>
      </c>
      <c r="C8" s="13" t="s">
        <v>24</v>
      </c>
      <c r="D8" s="13" t="s">
        <v>1</v>
      </c>
    </row>
    <row r="9" spans="1:4" ht="15" customHeight="1">
      <c r="A9" s="23">
        <v>38718</v>
      </c>
      <c r="B9" s="19">
        <f>C10-C9</f>
        <v>6.1589999999999918</v>
      </c>
      <c r="C9" s="18">
        <v>480.96699999999998</v>
      </c>
      <c r="D9" s="20"/>
    </row>
    <row r="10" spans="1:4" ht="15" customHeight="1">
      <c r="A10" s="23">
        <v>38808</v>
      </c>
      <c r="B10" s="19">
        <f>(C11-C9)/2</f>
        <v>14.790750000000003</v>
      </c>
      <c r="C10" s="18">
        <v>487.12599999999998</v>
      </c>
      <c r="D10" s="9" t="s">
        <v>0</v>
      </c>
    </row>
    <row r="11" spans="1:4" ht="15" customHeight="1">
      <c r="A11" s="23">
        <v>38899</v>
      </c>
      <c r="B11" s="19">
        <f t="shared" ref="B11:B58" si="0">(C12-C10)/2</f>
        <v>17.128250000000037</v>
      </c>
      <c r="C11" s="18">
        <v>510.54849999999999</v>
      </c>
      <c r="D11" s="9" t="s">
        <v>0</v>
      </c>
    </row>
    <row r="12" spans="1:4" ht="15" customHeight="1">
      <c r="A12" s="23">
        <v>38991</v>
      </c>
      <c r="B12" s="19">
        <f t="shared" si="0"/>
        <v>17.220000000000027</v>
      </c>
      <c r="C12" s="18">
        <v>521.38250000000005</v>
      </c>
      <c r="D12" s="9" t="s">
        <v>12</v>
      </c>
    </row>
    <row r="13" spans="1:4" ht="15" customHeight="1">
      <c r="A13" s="23">
        <v>39083</v>
      </c>
      <c r="B13" s="19">
        <f t="shared" si="0"/>
        <v>13.944149999999979</v>
      </c>
      <c r="C13" s="18">
        <v>544.98850000000004</v>
      </c>
    </row>
    <row r="14" spans="1:4" ht="15" customHeight="1">
      <c r="A14" s="23">
        <v>39173</v>
      </c>
      <c r="B14" s="19">
        <f t="shared" si="0"/>
        <v>16.196049999999957</v>
      </c>
      <c r="C14" s="18">
        <v>549.27080000000001</v>
      </c>
      <c r="D14" s="9" t="s">
        <v>0</v>
      </c>
    </row>
    <row r="15" spans="1:4" ht="15" customHeight="1">
      <c r="A15" s="23">
        <v>39264</v>
      </c>
      <c r="B15" s="19">
        <f t="shared" si="0"/>
        <v>20.109249999999975</v>
      </c>
      <c r="C15" s="18">
        <v>577.38059999999996</v>
      </c>
    </row>
    <row r="16" spans="1:4" ht="15" customHeight="1">
      <c r="A16" s="23">
        <v>39356</v>
      </c>
      <c r="B16" s="19">
        <f t="shared" si="0"/>
        <v>20.967650000000049</v>
      </c>
      <c r="C16" s="18">
        <v>589.48929999999996</v>
      </c>
      <c r="D16" s="9" t="s">
        <v>13</v>
      </c>
    </row>
    <row r="17" spans="1:4" ht="15" customHeight="1">
      <c r="A17" s="23">
        <v>39448</v>
      </c>
      <c r="B17" s="19">
        <f t="shared" si="0"/>
        <v>18.558150000000012</v>
      </c>
      <c r="C17" s="18">
        <v>619.31590000000006</v>
      </c>
    </row>
    <row r="18" spans="1:4" ht="15" customHeight="1">
      <c r="A18" s="23">
        <v>39539</v>
      </c>
      <c r="B18" s="19">
        <f t="shared" si="0"/>
        <v>20.634149999999977</v>
      </c>
      <c r="C18" s="18">
        <v>626.60559999999998</v>
      </c>
    </row>
    <row r="19" spans="1:4" ht="15" customHeight="1">
      <c r="A19" s="23">
        <v>39630</v>
      </c>
      <c r="B19" s="19">
        <f t="shared" si="0"/>
        <v>24.67349999999999</v>
      </c>
      <c r="C19" s="18">
        <v>660.58420000000001</v>
      </c>
      <c r="D19" s="9" t="s">
        <v>14</v>
      </c>
    </row>
    <row r="20" spans="1:4" ht="15" customHeight="1">
      <c r="A20" s="23">
        <v>39722</v>
      </c>
      <c r="B20" s="19">
        <f t="shared" si="0"/>
        <v>23.321300000000008</v>
      </c>
      <c r="C20" s="18">
        <v>675.95259999999996</v>
      </c>
      <c r="D20" s="9" t="s">
        <v>0</v>
      </c>
    </row>
    <row r="21" spans="1:4" ht="15" customHeight="1">
      <c r="A21" s="23">
        <v>39814</v>
      </c>
      <c r="B21" s="19">
        <f t="shared" si="0"/>
        <v>18.183300000000031</v>
      </c>
      <c r="C21" s="18">
        <v>707.22680000000003</v>
      </c>
      <c r="D21" s="9" t="s">
        <v>0</v>
      </c>
    </row>
    <row r="22" spans="1:4" ht="15" customHeight="1">
      <c r="A22" s="23">
        <v>39904</v>
      </c>
      <c r="B22" s="19">
        <f t="shared" si="0"/>
        <v>19.647850000000005</v>
      </c>
      <c r="C22" s="18">
        <v>712.31920000000002</v>
      </c>
      <c r="D22" s="9" t="s">
        <v>0</v>
      </c>
    </row>
    <row r="23" spans="1:4" ht="15" customHeight="1">
      <c r="A23" s="23">
        <v>39995</v>
      </c>
      <c r="B23" s="19">
        <f t="shared" si="0"/>
        <v>29.690249999999992</v>
      </c>
      <c r="C23" s="18">
        <v>746.52250000000004</v>
      </c>
      <c r="D23" s="9" t="s">
        <v>15</v>
      </c>
    </row>
    <row r="24" spans="1:4" ht="15" customHeight="1">
      <c r="A24" s="23">
        <v>40087</v>
      </c>
      <c r="B24" s="19">
        <f t="shared" si="0"/>
        <v>26.773649999999975</v>
      </c>
      <c r="C24" s="18">
        <v>771.69970000000001</v>
      </c>
      <c r="D24" s="9" t="s">
        <v>0</v>
      </c>
    </row>
    <row r="25" spans="1:4" ht="15" customHeight="1">
      <c r="A25" s="23">
        <v>40179</v>
      </c>
      <c r="B25" s="19">
        <f t="shared" si="0"/>
        <v>19.724550000000022</v>
      </c>
      <c r="C25" s="18">
        <v>800.06979999999999</v>
      </c>
    </row>
    <row r="26" spans="1:4" ht="15" customHeight="1">
      <c r="A26" s="23">
        <v>40269</v>
      </c>
      <c r="B26" s="19">
        <f t="shared" si="0"/>
        <v>22.867500000000007</v>
      </c>
      <c r="C26" s="18">
        <v>811.14880000000005</v>
      </c>
    </row>
    <row r="27" spans="1:4" ht="15" customHeight="1">
      <c r="A27" s="23">
        <v>40360</v>
      </c>
      <c r="B27" s="19">
        <f t="shared" si="0"/>
        <v>22.167299999999955</v>
      </c>
      <c r="C27" s="18">
        <v>845.8048</v>
      </c>
      <c r="D27" s="9" t="s">
        <v>0</v>
      </c>
    </row>
    <row r="28" spans="1:4" ht="15" customHeight="1">
      <c r="A28" s="23">
        <v>40452</v>
      </c>
      <c r="B28" s="19">
        <f t="shared" si="0"/>
        <v>25.521799999999985</v>
      </c>
      <c r="C28" s="18">
        <v>855.48339999999996</v>
      </c>
      <c r="D28" s="9" t="s">
        <v>16</v>
      </c>
    </row>
    <row r="29" spans="1:4" ht="15" customHeight="1">
      <c r="A29" s="23">
        <v>40544</v>
      </c>
      <c r="B29" s="19">
        <f t="shared" si="0"/>
        <v>24.836900000000014</v>
      </c>
      <c r="C29" s="18">
        <v>896.84839999999997</v>
      </c>
    </row>
    <row r="30" spans="1:4" ht="15" customHeight="1">
      <c r="A30" s="23">
        <v>40634</v>
      </c>
      <c r="B30" s="19">
        <f t="shared" si="0"/>
        <v>21.745300000000043</v>
      </c>
      <c r="C30" s="18">
        <v>905.15719999999999</v>
      </c>
      <c r="D30" s="9" t="s">
        <v>0</v>
      </c>
    </row>
    <row r="31" spans="1:4" ht="15" customHeight="1">
      <c r="A31" s="23">
        <v>40725</v>
      </c>
      <c r="B31" s="19">
        <f t="shared" si="0"/>
        <v>27.333399999999983</v>
      </c>
      <c r="C31" s="18">
        <v>940.33900000000006</v>
      </c>
      <c r="D31" s="9" t="s">
        <v>17</v>
      </c>
    </row>
    <row r="32" spans="1:4" ht="15" customHeight="1">
      <c r="A32" s="23">
        <v>40817</v>
      </c>
      <c r="B32" s="19">
        <f t="shared" si="0"/>
        <v>26.970349999999996</v>
      </c>
      <c r="C32" s="18">
        <v>959.82399999999996</v>
      </c>
    </row>
    <row r="33" spans="1:4" ht="15" customHeight="1">
      <c r="A33" s="23">
        <v>40909</v>
      </c>
      <c r="B33" s="19">
        <f t="shared" si="0"/>
        <v>25.71795000000003</v>
      </c>
      <c r="C33" s="18">
        <v>994.27970000000005</v>
      </c>
      <c r="D33" s="9" t="s">
        <v>0</v>
      </c>
    </row>
    <row r="34" spans="1:4" ht="15" customHeight="1">
      <c r="A34" s="23">
        <v>41000</v>
      </c>
      <c r="B34" s="19">
        <f t="shared" si="0"/>
        <v>23.377150000000029</v>
      </c>
      <c r="C34" s="18">
        <v>1011.2599</v>
      </c>
    </row>
    <row r="35" spans="1:4" ht="15" customHeight="1">
      <c r="A35" s="23">
        <v>41091</v>
      </c>
      <c r="B35" s="19">
        <f t="shared" si="0"/>
        <v>21.652600000000007</v>
      </c>
      <c r="C35" s="18">
        <v>1041.0340000000001</v>
      </c>
    </row>
    <row r="36" spans="1:4" ht="15" customHeight="1">
      <c r="A36" s="23">
        <v>41183</v>
      </c>
      <c r="B36" s="19">
        <f t="shared" si="0"/>
        <v>25.489949999999908</v>
      </c>
      <c r="C36" s="18">
        <v>1054.5651</v>
      </c>
      <c r="D36" s="9" t="s">
        <v>18</v>
      </c>
    </row>
    <row r="37" spans="1:4" ht="15" customHeight="1">
      <c r="A37" s="23">
        <v>41275</v>
      </c>
      <c r="B37" s="19">
        <f t="shared" si="0"/>
        <v>22.520849999999996</v>
      </c>
      <c r="C37" s="18">
        <v>1092.0138999999999</v>
      </c>
      <c r="D37" s="9" t="s">
        <v>0</v>
      </c>
    </row>
    <row r="38" spans="1:4" ht="15" customHeight="1">
      <c r="A38" s="23">
        <v>41365</v>
      </c>
      <c r="B38" s="19">
        <f t="shared" si="0"/>
        <v>21.083550000000059</v>
      </c>
      <c r="C38" s="18">
        <v>1099.6068</v>
      </c>
    </row>
    <row r="39" spans="1:4" ht="15" customHeight="1">
      <c r="A39" s="23">
        <v>41456</v>
      </c>
      <c r="B39" s="19">
        <f t="shared" si="0"/>
        <v>22.97199999999998</v>
      </c>
      <c r="C39" s="18">
        <v>1134.181</v>
      </c>
      <c r="D39" s="9" t="s">
        <v>0</v>
      </c>
    </row>
    <row r="40" spans="1:4" ht="15" customHeight="1">
      <c r="A40" s="23">
        <v>41548</v>
      </c>
      <c r="B40" s="19">
        <f t="shared" si="0"/>
        <v>23.940100000000029</v>
      </c>
      <c r="C40" s="18">
        <v>1145.5508</v>
      </c>
      <c r="D40" s="9" t="s">
        <v>19</v>
      </c>
    </row>
    <row r="41" spans="1:4" ht="15" customHeight="1">
      <c r="A41" s="23">
        <v>41640</v>
      </c>
      <c r="B41" s="19">
        <f t="shared" si="0"/>
        <v>22.468950000000063</v>
      </c>
      <c r="C41" s="18">
        <v>1182.0612000000001</v>
      </c>
    </row>
    <row r="42" spans="1:4" ht="15" customHeight="1">
      <c r="A42" s="23">
        <v>41730</v>
      </c>
      <c r="B42" s="19">
        <f t="shared" si="0"/>
        <v>22.166449999999941</v>
      </c>
      <c r="C42" s="18">
        <v>1190.4887000000001</v>
      </c>
      <c r="D42" s="9" t="s">
        <v>0</v>
      </c>
    </row>
    <row r="43" spans="1:4" ht="15" customHeight="1">
      <c r="A43" s="23">
        <v>41821</v>
      </c>
      <c r="B43" s="19">
        <f t="shared" si="0"/>
        <v>22.897649999999999</v>
      </c>
      <c r="C43" s="18">
        <v>1226.3941</v>
      </c>
    </row>
    <row r="44" spans="1:4" ht="15" customHeight="1">
      <c r="A44" s="23">
        <v>41913</v>
      </c>
      <c r="B44" s="19">
        <f t="shared" si="0"/>
        <v>22.998450000000048</v>
      </c>
      <c r="C44" s="18">
        <v>1236.2840000000001</v>
      </c>
      <c r="D44" s="9" t="s">
        <v>20</v>
      </c>
    </row>
    <row r="45" spans="1:4" ht="15" customHeight="1">
      <c r="A45" s="23">
        <v>42005</v>
      </c>
      <c r="B45" s="19">
        <f t="shared" si="0"/>
        <v>21.196499999999901</v>
      </c>
      <c r="C45" s="18">
        <v>1272.3910000000001</v>
      </c>
      <c r="D45" s="9" t="s">
        <v>0</v>
      </c>
    </row>
    <row r="46" spans="1:4" ht="15" customHeight="1">
      <c r="A46" s="23">
        <v>42095</v>
      </c>
      <c r="B46" s="19">
        <f t="shared" si="0"/>
        <v>19.633600000000001</v>
      </c>
      <c r="C46" s="18">
        <v>1278.6769999999999</v>
      </c>
      <c r="D46" s="9" t="s">
        <v>0</v>
      </c>
    </row>
    <row r="47" spans="1:4" ht="15" customHeight="1">
      <c r="A47" s="23">
        <v>42186</v>
      </c>
      <c r="B47" s="19">
        <f t="shared" si="0"/>
        <v>20.728900000000067</v>
      </c>
      <c r="C47" s="18">
        <v>1311.6582000000001</v>
      </c>
    </row>
    <row r="48" spans="1:4" ht="15" customHeight="1">
      <c r="A48" s="23">
        <v>42278</v>
      </c>
      <c r="B48" s="19">
        <f t="shared" si="0"/>
        <v>23.17025000000001</v>
      </c>
      <c r="C48" s="18">
        <v>1320.1348</v>
      </c>
      <c r="D48" s="9" t="s">
        <v>21</v>
      </c>
    </row>
    <row r="49" spans="1:4" ht="15" customHeight="1">
      <c r="A49" s="23">
        <v>42370</v>
      </c>
      <c r="B49" s="19">
        <f t="shared" si="0"/>
        <v>22.548749999999927</v>
      </c>
      <c r="C49" s="18">
        <v>1357.9987000000001</v>
      </c>
    </row>
    <row r="50" spans="1:4" ht="15" customHeight="1">
      <c r="A50" s="23">
        <v>42461</v>
      </c>
      <c r="B50" s="19">
        <f t="shared" si="0"/>
        <v>20.251049999999964</v>
      </c>
      <c r="C50" s="18">
        <v>1365.2322999999999</v>
      </c>
      <c r="D50" s="9" t="s">
        <v>0</v>
      </c>
    </row>
    <row r="51" spans="1:4" ht="15" customHeight="1">
      <c r="A51" s="23">
        <v>42552</v>
      </c>
      <c r="B51" s="19">
        <f t="shared" si="0"/>
        <v>21.335100000000011</v>
      </c>
      <c r="C51" s="18">
        <v>1398.5008</v>
      </c>
      <c r="D51" s="9" t="s">
        <v>0</v>
      </c>
    </row>
    <row r="52" spans="1:4" ht="15" customHeight="1">
      <c r="A52" s="23">
        <v>42644</v>
      </c>
      <c r="B52" s="19">
        <f t="shared" si="0"/>
        <v>22.361750000000029</v>
      </c>
      <c r="C52" s="18">
        <v>1407.9024999999999</v>
      </c>
      <c r="D52" s="9" t="s">
        <v>22</v>
      </c>
    </row>
    <row r="53" spans="1:4" ht="15" customHeight="1">
      <c r="A53" s="23">
        <v>42736</v>
      </c>
      <c r="B53" s="19">
        <f t="shared" si="0"/>
        <v>20.165000000000077</v>
      </c>
      <c r="C53" s="18">
        <v>1443.2243000000001</v>
      </c>
      <c r="D53" s="9" t="s">
        <v>0</v>
      </c>
    </row>
    <row r="54" spans="1:4" ht="15" customHeight="1">
      <c r="A54" s="23">
        <v>42826</v>
      </c>
      <c r="B54" s="19">
        <f t="shared" si="0"/>
        <v>18.443049999999971</v>
      </c>
      <c r="C54" s="18">
        <v>1448.2325000000001</v>
      </c>
      <c r="D54" s="9" t="s">
        <v>0</v>
      </c>
    </row>
    <row r="55" spans="1:4" ht="15" customHeight="1">
      <c r="A55" s="23">
        <v>42917</v>
      </c>
      <c r="B55" s="19">
        <f t="shared" si="0"/>
        <v>20.774699999999939</v>
      </c>
      <c r="C55" s="18">
        <v>1480.1104</v>
      </c>
      <c r="D55" s="9" t="s">
        <v>0</v>
      </c>
    </row>
    <row r="56" spans="1:4" ht="15" customHeight="1">
      <c r="A56" s="23">
        <v>43009</v>
      </c>
      <c r="B56" s="19">
        <f t="shared" si="0"/>
        <v>21.964600000000019</v>
      </c>
      <c r="C56" s="18">
        <v>1489.7819</v>
      </c>
      <c r="D56" s="9" t="s">
        <v>23</v>
      </c>
    </row>
    <row r="57" spans="1:4" ht="15" customHeight="1">
      <c r="A57" s="23">
        <v>43101</v>
      </c>
      <c r="B57" s="19">
        <f t="shared" si="0"/>
        <v>20.291550000000029</v>
      </c>
      <c r="C57" s="18">
        <v>1524.0396000000001</v>
      </c>
      <c r="D57" s="9" t="s">
        <v>0</v>
      </c>
    </row>
    <row r="58" spans="1:4" ht="15" customHeight="1">
      <c r="A58" s="23">
        <v>43191</v>
      </c>
      <c r="B58" s="19">
        <f t="shared" si="0"/>
        <v>19.776549999999929</v>
      </c>
      <c r="C58" s="18">
        <v>1530.365</v>
      </c>
    </row>
    <row r="59" spans="1:4" ht="15" customHeight="1" thickBot="1">
      <c r="A59" s="24">
        <v>43282</v>
      </c>
      <c r="B59" s="40">
        <f>(B58-B57)+B58</f>
        <v>19.261549999999829</v>
      </c>
      <c r="C59" s="22">
        <v>1563.5926999999999</v>
      </c>
      <c r="D59" s="12"/>
    </row>
    <row r="60" spans="1:4" ht="15" customHeight="1" thickTop="1">
      <c r="D60" s="9" t="s">
        <v>0</v>
      </c>
    </row>
    <row r="61" spans="1:4" ht="15" customHeight="1">
      <c r="D61" s="9" t="s">
        <v>0</v>
      </c>
    </row>
    <row r="62" spans="1:4" ht="15" customHeight="1">
      <c r="D62"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3"/>
  <sheetViews>
    <sheetView showGridLines="0" workbookViewId="0">
      <pane ySplit="9" topLeftCell="A10" activePane="bottomLeft" state="frozenSplit"/>
      <selection pane="bottomLeft"/>
    </sheetView>
  </sheetViews>
  <sheetFormatPr defaultColWidth="11.296875" defaultRowHeight="15" customHeight="1"/>
  <cols>
    <col min="1" max="1" width="22" style="9" customWidth="1"/>
    <col min="2" max="2" width="33.19921875" style="15" bestFit="1" customWidth="1"/>
    <col min="3" max="3" width="26.296875" style="9"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59</v>
      </c>
    </row>
    <row r="5" spans="1:4" ht="15" customHeight="1">
      <c r="A5" s="9" t="s">
        <v>94</v>
      </c>
    </row>
    <row r="6" spans="1:4" ht="15" customHeight="1">
      <c r="A6" s="9" t="s">
        <v>44</v>
      </c>
    </row>
    <row r="7" spans="1:4" ht="15" customHeight="1">
      <c r="A7" s="9" t="s">
        <v>26</v>
      </c>
    </row>
    <row r="8" spans="1:4" ht="15" customHeight="1" thickBot="1">
      <c r="A8" s="12"/>
      <c r="B8" s="16"/>
      <c r="C8" s="12"/>
      <c r="D8" s="12"/>
    </row>
    <row r="9" spans="1:4" ht="15" customHeight="1" thickTop="1">
      <c r="A9" s="13" t="s">
        <v>6</v>
      </c>
      <c r="B9" s="17" t="s">
        <v>58</v>
      </c>
      <c r="C9" s="13" t="s">
        <v>57</v>
      </c>
      <c r="D9" s="13" t="s">
        <v>1</v>
      </c>
    </row>
    <row r="10" spans="1:4" ht="15" customHeight="1">
      <c r="A10" s="23" t="s">
        <v>43</v>
      </c>
      <c r="B10" s="19">
        <f>C11-C10</f>
        <v>2.1729999999999992</v>
      </c>
      <c r="C10" s="18">
        <v>7.8380000000000001</v>
      </c>
      <c r="D10" s="9" t="s">
        <v>0</v>
      </c>
    </row>
    <row r="11" spans="1:4" ht="15" customHeight="1">
      <c r="A11" s="23" t="s">
        <v>42</v>
      </c>
      <c r="B11" s="19">
        <f t="shared" ref="B11:B25" si="0">(C12-C10)/2</f>
        <v>1.4914999999999998</v>
      </c>
      <c r="C11" s="18">
        <v>10.010999999999999</v>
      </c>
      <c r="D11" s="9">
        <v>2001</v>
      </c>
    </row>
    <row r="12" spans="1:4" ht="15" customHeight="1">
      <c r="A12" s="23" t="s">
        <v>41</v>
      </c>
      <c r="B12" s="19">
        <f t="shared" si="0"/>
        <v>1.6765000000000008</v>
      </c>
      <c r="C12" s="18">
        <v>10.821</v>
      </c>
    </row>
    <row r="13" spans="1:4" ht="15" customHeight="1">
      <c r="A13" s="23" t="s">
        <v>40</v>
      </c>
      <c r="B13" s="19">
        <f t="shared" si="0"/>
        <v>2.5635000000000003</v>
      </c>
      <c r="C13" s="18">
        <v>13.364000000000001</v>
      </c>
      <c r="D13" s="9" t="s">
        <v>0</v>
      </c>
    </row>
    <row r="14" spans="1:4" ht="15" customHeight="1">
      <c r="A14" s="23" t="s">
        <v>39</v>
      </c>
      <c r="B14" s="19">
        <f t="shared" si="0"/>
        <v>2.6464999999999996</v>
      </c>
      <c r="C14" s="18">
        <v>15.948</v>
      </c>
      <c r="D14" s="9">
        <v>2004</v>
      </c>
    </row>
    <row r="15" spans="1:4" ht="15" customHeight="1">
      <c r="A15" s="23" t="s">
        <v>38</v>
      </c>
      <c r="B15" s="19">
        <f t="shared" si="0"/>
        <v>1.0839999999999996</v>
      </c>
      <c r="C15" s="18">
        <v>18.657</v>
      </c>
    </row>
    <row r="16" spans="1:4" ht="15" customHeight="1">
      <c r="A16" s="23" t="s">
        <v>45</v>
      </c>
      <c r="B16" s="19">
        <f t="shared" si="0"/>
        <v>1.6434999999999995</v>
      </c>
      <c r="C16" s="18">
        <v>18.116</v>
      </c>
      <c r="D16" s="9">
        <v>2006</v>
      </c>
    </row>
    <row r="17" spans="1:4" ht="15" customHeight="1">
      <c r="A17" s="23" t="s">
        <v>37</v>
      </c>
      <c r="B17" s="19">
        <f t="shared" si="0"/>
        <v>3.9235000000000007</v>
      </c>
      <c r="C17" s="18">
        <v>21.943999999999999</v>
      </c>
    </row>
    <row r="18" spans="1:4" ht="15" customHeight="1">
      <c r="A18" s="23" t="s">
        <v>36</v>
      </c>
      <c r="B18" s="19">
        <f t="shared" si="0"/>
        <v>4.2725000000000009</v>
      </c>
      <c r="C18" s="18">
        <v>25.963000000000001</v>
      </c>
    </row>
    <row r="19" spans="1:4" ht="15" customHeight="1">
      <c r="A19" s="23" t="s">
        <v>35</v>
      </c>
      <c r="B19" s="19">
        <f t="shared" si="0"/>
        <v>4.6113999999999997</v>
      </c>
      <c r="C19" s="18">
        <v>30.489000000000001</v>
      </c>
      <c r="D19" s="9">
        <v>2009</v>
      </c>
    </row>
    <row r="20" spans="1:4" ht="15" customHeight="1">
      <c r="A20" s="23" t="s">
        <v>34</v>
      </c>
      <c r="B20" s="19">
        <f t="shared" si="0"/>
        <v>4.8914999999999988</v>
      </c>
      <c r="C20" s="18">
        <v>35.1858</v>
      </c>
    </row>
    <row r="21" spans="1:4" ht="15" customHeight="1">
      <c r="A21" s="23" t="s">
        <v>33</v>
      </c>
      <c r="B21" s="19">
        <f t="shared" si="0"/>
        <v>5.7021000000000015</v>
      </c>
      <c r="C21" s="18">
        <v>40.271999999999998</v>
      </c>
      <c r="D21" s="9">
        <v>2011</v>
      </c>
    </row>
    <row r="22" spans="1:4" ht="15" customHeight="1">
      <c r="A22" s="23" t="s">
        <v>32</v>
      </c>
      <c r="B22" s="19">
        <f t="shared" si="0"/>
        <v>7.0416310597799985</v>
      </c>
      <c r="C22" s="18">
        <v>46.59</v>
      </c>
      <c r="D22" s="9" t="s">
        <v>0</v>
      </c>
    </row>
    <row r="23" spans="1:4" ht="15" customHeight="1">
      <c r="A23" s="23" t="s">
        <v>31</v>
      </c>
      <c r="B23" s="19">
        <f t="shared" si="0"/>
        <v>9.0726658978249972</v>
      </c>
      <c r="C23" s="18">
        <v>54.355262119559995</v>
      </c>
      <c r="D23" s="9" t="s">
        <v>0</v>
      </c>
    </row>
    <row r="24" spans="1:4" ht="15" customHeight="1">
      <c r="A24" s="23" t="s">
        <v>30</v>
      </c>
      <c r="B24" s="19">
        <f t="shared" si="0"/>
        <v>10.948752925754995</v>
      </c>
      <c r="C24" s="18">
        <v>64.735331795649998</v>
      </c>
    </row>
    <row r="25" spans="1:4" ht="15" customHeight="1">
      <c r="A25" s="23" t="s">
        <v>29</v>
      </c>
      <c r="B25" s="19">
        <f t="shared" si="0"/>
        <v>12.304334102174998</v>
      </c>
      <c r="C25" s="18">
        <v>76.252767971069986</v>
      </c>
      <c r="D25" s="9">
        <v>2015</v>
      </c>
    </row>
    <row r="26" spans="1:4" ht="15" customHeight="1">
      <c r="A26" s="23" t="s">
        <v>28</v>
      </c>
      <c r="B26" s="19">
        <f>(C27-C24)/2</f>
        <v>19.920834102175</v>
      </c>
      <c r="C26" s="9">
        <v>89.343999999999994</v>
      </c>
    </row>
    <row r="27" spans="1:4" ht="15" customHeight="1" thickBot="1">
      <c r="A27" s="24" t="s">
        <v>27</v>
      </c>
      <c r="B27" s="40">
        <f>(B26-B25)+B26</f>
        <v>27.537334102175002</v>
      </c>
      <c r="C27" s="22">
        <v>104.577</v>
      </c>
      <c r="D27" s="12"/>
    </row>
    <row r="28" spans="1:4" ht="15" customHeight="1" thickTop="1">
      <c r="A28" s="23"/>
      <c r="B28" s="19"/>
      <c r="C28" s="18"/>
    </row>
    <row r="29" spans="1:4" ht="15" customHeight="1">
      <c r="A29" s="23"/>
      <c r="B29" s="19"/>
      <c r="C29" s="18"/>
    </row>
    <row r="30" spans="1:4" ht="15" customHeight="1">
      <c r="A30" s="23"/>
      <c r="B30" s="19"/>
      <c r="C30" s="18"/>
    </row>
    <row r="31" spans="1:4" ht="15" customHeight="1">
      <c r="A31" s="23"/>
      <c r="B31" s="19"/>
      <c r="C31" s="18"/>
    </row>
    <row r="32" spans="1:4" ht="15" customHeight="1">
      <c r="A32" s="23"/>
      <c r="B32" s="19"/>
      <c r="C32" s="18"/>
    </row>
    <row r="33" spans="1:3" ht="15" customHeight="1">
      <c r="A33" s="23"/>
      <c r="B33" s="19"/>
      <c r="C33" s="18"/>
    </row>
    <row r="34" spans="1:3" ht="15" customHeight="1">
      <c r="A34" s="23"/>
      <c r="B34" s="19"/>
      <c r="C34" s="18"/>
    </row>
    <row r="35" spans="1:3" ht="15" customHeight="1">
      <c r="A35" s="23"/>
      <c r="B35" s="19"/>
      <c r="C35" s="18"/>
    </row>
    <row r="36" spans="1:3" ht="15" customHeight="1">
      <c r="A36" s="23"/>
      <c r="B36" s="19"/>
      <c r="C36" s="18"/>
    </row>
    <row r="37" spans="1:3" ht="15" customHeight="1">
      <c r="A37" s="23"/>
      <c r="B37" s="19"/>
      <c r="C37" s="18"/>
    </row>
    <row r="38" spans="1:3" ht="15" customHeight="1">
      <c r="A38" s="23"/>
      <c r="B38" s="19"/>
      <c r="C38" s="18"/>
    </row>
    <row r="39" spans="1:3" ht="15" customHeight="1">
      <c r="A39" s="23"/>
      <c r="B39" s="19"/>
      <c r="C39" s="18"/>
    </row>
    <row r="40" spans="1:3" ht="15" customHeight="1">
      <c r="A40" s="23"/>
      <c r="B40" s="19"/>
      <c r="C40" s="18"/>
    </row>
    <row r="41" spans="1:3" ht="15" customHeight="1">
      <c r="A41" s="23"/>
      <c r="B41" s="19"/>
      <c r="C41" s="18"/>
    </row>
    <row r="42" spans="1:3" ht="15" customHeight="1">
      <c r="A42" s="23"/>
      <c r="B42" s="19"/>
      <c r="C42" s="18"/>
    </row>
    <row r="43" spans="1:3" ht="15" customHeight="1">
      <c r="B43" s="9"/>
    </row>
    <row r="44" spans="1:3" ht="15" customHeight="1">
      <c r="B44" s="9"/>
    </row>
    <row r="45" spans="1:3" ht="15" customHeight="1">
      <c r="B45" s="9"/>
    </row>
    <row r="46" spans="1:3" ht="15" customHeight="1">
      <c r="B46" s="9"/>
    </row>
    <row r="47" spans="1:3" ht="15" customHeight="1">
      <c r="B47" s="9"/>
    </row>
    <row r="48" spans="1:3" ht="15" customHeight="1">
      <c r="B48" s="9"/>
    </row>
    <row r="49" spans="2:4" ht="15" customHeight="1">
      <c r="B49" s="9"/>
    </row>
    <row r="50" spans="2:4" ht="15" customHeight="1">
      <c r="B50" s="9"/>
    </row>
    <row r="51" spans="2:4" ht="15" customHeight="1">
      <c r="B51" s="9"/>
    </row>
    <row r="52" spans="2:4" ht="15" customHeight="1">
      <c r="B52" s="9"/>
    </row>
    <row r="53" spans="2:4" ht="15" customHeight="1">
      <c r="B53" s="9"/>
    </row>
    <row r="54" spans="2:4" ht="15" customHeight="1">
      <c r="B54" s="9"/>
    </row>
    <row r="55" spans="2:4" ht="15" customHeight="1">
      <c r="B55" s="9"/>
    </row>
    <row r="56" spans="2:4" ht="15" customHeight="1">
      <c r="B56" s="9"/>
    </row>
    <row r="57" spans="2:4" ht="15" customHeight="1">
      <c r="B57" s="9"/>
    </row>
    <row r="58" spans="2:4" ht="15" customHeight="1">
      <c r="B58" s="9"/>
    </row>
    <row r="59" spans="2:4" ht="15" customHeight="1">
      <c r="B59" s="9"/>
    </row>
    <row r="60" spans="2:4" ht="15" customHeight="1">
      <c r="B60" s="9"/>
    </row>
    <row r="61" spans="2:4" ht="15" customHeight="1">
      <c r="D61" s="9" t="s">
        <v>0</v>
      </c>
    </row>
    <row r="62" spans="2:4" ht="15" customHeight="1">
      <c r="D62" s="9" t="s">
        <v>0</v>
      </c>
    </row>
    <row r="63" spans="2:4" ht="15" customHeight="1">
      <c r="D63"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2"/>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28.796875" style="15" bestFit="1" customWidth="1"/>
    <col min="3" max="3" width="21.296875" style="9" bestFit="1" customWidth="1"/>
    <col min="4" max="4" width="12.796875" style="9" customWidth="1"/>
    <col min="5" max="10" width="11.296875" style="9" customWidth="1"/>
    <col min="11" max="16384" width="11.296875" style="9"/>
  </cols>
  <sheetData>
    <row r="1" spans="1:5" ht="15" customHeight="1">
      <c r="A1" s="11" t="s">
        <v>2</v>
      </c>
    </row>
    <row r="3" spans="1:5" ht="15" customHeight="1">
      <c r="A3" s="10" t="s">
        <v>62</v>
      </c>
    </row>
    <row r="5" spans="1:5" ht="15" customHeight="1">
      <c r="A5" s="9" t="s">
        <v>65</v>
      </c>
    </row>
    <row r="6" spans="1:5" ht="15" customHeight="1">
      <c r="A6" s="9" t="s">
        <v>47</v>
      </c>
      <c r="E6" s="1"/>
    </row>
    <row r="7" spans="1:5" ht="15" customHeight="1" thickBot="1">
      <c r="A7" s="12"/>
      <c r="B7" s="16"/>
      <c r="C7" s="12"/>
      <c r="D7" s="12"/>
    </row>
    <row r="8" spans="1:5" ht="15" customHeight="1" thickTop="1">
      <c r="A8" s="13" t="s">
        <v>6</v>
      </c>
      <c r="B8" s="17" t="s">
        <v>63</v>
      </c>
      <c r="C8" s="13" t="s">
        <v>64</v>
      </c>
      <c r="D8" s="13" t="s">
        <v>1</v>
      </c>
    </row>
    <row r="9" spans="1:5" ht="15" customHeight="1">
      <c r="A9" s="25">
        <v>2004</v>
      </c>
      <c r="B9" s="35">
        <f>C10-C9</f>
        <v>452.10000000000036</v>
      </c>
      <c r="C9" s="33">
        <v>3799.7</v>
      </c>
      <c r="D9" s="9">
        <v>2004</v>
      </c>
    </row>
    <row r="10" spans="1:5" ht="15" customHeight="1">
      <c r="A10" s="25">
        <v>2005</v>
      </c>
      <c r="B10" s="35">
        <f t="shared" ref="B10:B20" si="0">(C11-C9)/2</f>
        <v>462.30000000000018</v>
      </c>
      <c r="C10" s="33">
        <v>4251.8</v>
      </c>
      <c r="D10" s="9">
        <v>2005</v>
      </c>
    </row>
    <row r="11" spans="1:5" ht="15" customHeight="1">
      <c r="A11" s="25">
        <v>2006</v>
      </c>
      <c r="B11" s="35">
        <f t="shared" si="0"/>
        <v>474.59999999999991</v>
      </c>
      <c r="C11" s="33">
        <v>4724.3</v>
      </c>
      <c r="D11" s="9">
        <v>2006</v>
      </c>
    </row>
    <row r="12" spans="1:5" ht="15" customHeight="1">
      <c r="A12" s="25">
        <v>2007</v>
      </c>
      <c r="B12" s="35">
        <f t="shared" si="0"/>
        <v>491.44999999999982</v>
      </c>
      <c r="C12" s="33">
        <v>5201</v>
      </c>
      <c r="D12" s="9">
        <v>2007</v>
      </c>
    </row>
    <row r="13" spans="1:5" ht="15" customHeight="1">
      <c r="A13" s="25">
        <v>2008</v>
      </c>
      <c r="B13" s="35">
        <f t="shared" si="0"/>
        <v>516.34999999999991</v>
      </c>
      <c r="C13" s="33">
        <v>5707.2</v>
      </c>
      <c r="D13" s="9">
        <v>2008</v>
      </c>
    </row>
    <row r="14" spans="1:5" ht="15" customHeight="1">
      <c r="A14" s="25">
        <v>2009</v>
      </c>
      <c r="B14" s="35">
        <f t="shared" si="0"/>
        <v>525.20000000000027</v>
      </c>
      <c r="C14" s="33">
        <v>6233.7</v>
      </c>
      <c r="D14" s="9">
        <v>2009</v>
      </c>
    </row>
    <row r="15" spans="1:5" ht="15" customHeight="1">
      <c r="A15" s="25">
        <v>2010</v>
      </c>
      <c r="B15" s="35">
        <f t="shared" si="0"/>
        <v>521.15000000000009</v>
      </c>
      <c r="C15" s="33">
        <v>6757.6</v>
      </c>
      <c r="D15" s="9">
        <v>2010</v>
      </c>
    </row>
    <row r="16" spans="1:5" ht="15" customHeight="1">
      <c r="A16" s="25">
        <v>2011</v>
      </c>
      <c r="B16" s="35">
        <f t="shared" si="0"/>
        <v>504</v>
      </c>
      <c r="C16" s="33">
        <v>7276</v>
      </c>
      <c r="D16" s="9">
        <v>2011</v>
      </c>
    </row>
    <row r="17" spans="1:4" ht="15" customHeight="1">
      <c r="A17" s="25">
        <v>2012</v>
      </c>
      <c r="B17" s="35">
        <f t="shared" si="0"/>
        <v>468.30000000000018</v>
      </c>
      <c r="C17" s="33">
        <v>7765.6</v>
      </c>
      <c r="D17" s="9">
        <v>2012</v>
      </c>
    </row>
    <row r="18" spans="1:4" ht="15" customHeight="1">
      <c r="A18" s="25">
        <v>2013</v>
      </c>
      <c r="B18" s="35">
        <f t="shared" si="0"/>
        <v>419.30000000000018</v>
      </c>
      <c r="C18" s="33">
        <v>8212.6</v>
      </c>
      <c r="D18" s="9">
        <v>2013</v>
      </c>
    </row>
    <row r="19" spans="1:4" ht="15" customHeight="1">
      <c r="A19" s="25">
        <v>2014</v>
      </c>
      <c r="B19" s="35">
        <f t="shared" si="0"/>
        <v>355.30000000000018</v>
      </c>
      <c r="C19" s="33">
        <v>8604.2000000000007</v>
      </c>
      <c r="D19" s="9">
        <v>2014</v>
      </c>
    </row>
    <row r="20" spans="1:4" ht="15" customHeight="1">
      <c r="A20" s="25">
        <v>2015</v>
      </c>
      <c r="B20" s="35">
        <f t="shared" si="0"/>
        <v>287.54999999999927</v>
      </c>
      <c r="C20" s="33">
        <v>8923.2000000000007</v>
      </c>
      <c r="D20" s="9">
        <v>2015</v>
      </c>
    </row>
    <row r="21" spans="1:4" ht="15" customHeight="1" thickBot="1">
      <c r="A21" s="31">
        <v>2016</v>
      </c>
      <c r="B21" s="41">
        <f>(B20-B19)+B20</f>
        <v>219.79999999999836</v>
      </c>
      <c r="C21" s="34">
        <v>9179.2999999999993</v>
      </c>
      <c r="D21" s="12">
        <v>2016</v>
      </c>
    </row>
    <row r="22" spans="1:4" ht="15" customHeight="1" thickTop="1"/>
    <row r="25" spans="1:4" ht="15" customHeight="1">
      <c r="A25" s="26"/>
      <c r="B25" s="27"/>
      <c r="C25" s="26"/>
      <c r="D25" s="26"/>
    </row>
    <row r="26" spans="1:4" ht="15" customHeight="1">
      <c r="A26" s="28"/>
      <c r="B26" s="29"/>
      <c r="C26" s="30"/>
      <c r="D26" s="26"/>
    </row>
    <row r="27" spans="1:4" ht="15" customHeight="1">
      <c r="A27" s="28"/>
      <c r="B27" s="29"/>
      <c r="C27" s="30"/>
      <c r="D27" s="26"/>
    </row>
    <row r="28" spans="1:4" ht="15" customHeight="1">
      <c r="A28" s="28"/>
      <c r="B28" s="29"/>
      <c r="C28" s="30"/>
      <c r="D28" s="26"/>
    </row>
    <row r="29" spans="1:4" ht="15" customHeight="1">
      <c r="A29" s="28"/>
      <c r="B29" s="29"/>
      <c r="C29" s="30"/>
      <c r="D29" s="26"/>
    </row>
    <row r="30" spans="1:4" ht="15" customHeight="1">
      <c r="A30" s="28"/>
      <c r="B30" s="29"/>
      <c r="C30" s="30"/>
      <c r="D30" s="26"/>
    </row>
    <row r="31" spans="1:4" ht="15" customHeight="1">
      <c r="A31" s="23"/>
      <c r="B31" s="19"/>
      <c r="C31" s="18"/>
    </row>
    <row r="32" spans="1:4" ht="15" customHeight="1">
      <c r="A32" s="23"/>
      <c r="B32" s="19"/>
      <c r="C32" s="18"/>
    </row>
    <row r="33" spans="1:3" ht="15" customHeight="1">
      <c r="A33" s="23"/>
      <c r="B33" s="19"/>
      <c r="C33" s="18"/>
    </row>
    <row r="34" spans="1:3" ht="15" customHeight="1">
      <c r="A34" s="23"/>
      <c r="B34" s="19"/>
      <c r="C34" s="18"/>
    </row>
    <row r="35" spans="1:3" ht="15" customHeight="1">
      <c r="A35" s="23"/>
      <c r="B35" s="19"/>
      <c r="C35" s="18"/>
    </row>
    <row r="36" spans="1:3" ht="15" customHeight="1">
      <c r="A36" s="23"/>
      <c r="B36" s="19"/>
      <c r="C36" s="18"/>
    </row>
    <row r="37" spans="1:3" ht="15" customHeight="1">
      <c r="A37" s="23"/>
      <c r="B37" s="19"/>
      <c r="C37" s="18"/>
    </row>
    <row r="38" spans="1:3" ht="15" customHeight="1">
      <c r="A38" s="23"/>
      <c r="B38" s="19"/>
      <c r="C38" s="18"/>
    </row>
    <row r="39" spans="1:3" ht="15" customHeight="1">
      <c r="A39" s="23"/>
      <c r="B39" s="19"/>
      <c r="C39" s="18"/>
    </row>
    <row r="40" spans="1:3" ht="15" customHeight="1">
      <c r="A40" s="23"/>
      <c r="B40" s="19"/>
      <c r="C40" s="18"/>
    </row>
    <row r="41" spans="1:3" ht="15" customHeight="1">
      <c r="A41" s="23"/>
      <c r="B41" s="19"/>
      <c r="C41" s="18"/>
    </row>
    <row r="42" spans="1:3" ht="15" customHeight="1">
      <c r="B42" s="9"/>
    </row>
    <row r="43" spans="1:3" ht="15" customHeight="1">
      <c r="B43" s="9"/>
    </row>
    <row r="44" spans="1:3" ht="15" customHeight="1">
      <c r="B44" s="9"/>
    </row>
    <row r="45" spans="1:3" ht="15" customHeight="1">
      <c r="B45" s="9"/>
    </row>
    <row r="46" spans="1:3" ht="15" customHeight="1">
      <c r="B46" s="9"/>
    </row>
    <row r="47" spans="1:3" ht="15" customHeight="1">
      <c r="B47" s="9"/>
    </row>
    <row r="48" spans="1:3" ht="15" customHeight="1">
      <c r="B48" s="9"/>
    </row>
    <row r="49" spans="2:4" ht="15" customHeight="1">
      <c r="B49" s="9"/>
    </row>
    <row r="50" spans="2:4" ht="15" customHeight="1">
      <c r="B50" s="9"/>
    </row>
    <row r="51" spans="2:4" ht="15" customHeight="1">
      <c r="B51" s="9"/>
    </row>
    <row r="52" spans="2:4" ht="15" customHeight="1">
      <c r="B52" s="9"/>
    </row>
    <row r="53" spans="2:4" ht="15" customHeight="1">
      <c r="B53" s="9"/>
    </row>
    <row r="54" spans="2:4" ht="15" customHeight="1">
      <c r="B54" s="9"/>
    </row>
    <row r="55" spans="2:4" ht="15" customHeight="1">
      <c r="B55" s="9"/>
    </row>
    <row r="56" spans="2:4" ht="15" customHeight="1">
      <c r="B56" s="9"/>
    </row>
    <row r="57" spans="2:4" ht="15" customHeight="1">
      <c r="B57" s="9"/>
    </row>
    <row r="58" spans="2:4" ht="15" customHeight="1">
      <c r="B58" s="9"/>
    </row>
    <row r="59" spans="2:4" ht="15" customHeight="1">
      <c r="B59" s="9"/>
    </row>
    <row r="60" spans="2:4" ht="15" customHeight="1">
      <c r="D60" s="9" t="s">
        <v>0</v>
      </c>
    </row>
    <row r="61" spans="2:4" ht="15" customHeight="1">
      <c r="D61" s="9" t="s">
        <v>0</v>
      </c>
    </row>
    <row r="62" spans="2:4" ht="15" customHeight="1">
      <c r="D62"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33.69921875" style="15" bestFit="1" customWidth="1"/>
    <col min="3" max="3" width="22.296875" style="9"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102</v>
      </c>
    </row>
    <row r="5" spans="1:4" ht="15" customHeight="1">
      <c r="A5" s="9" t="s">
        <v>99</v>
      </c>
    </row>
    <row r="6" spans="1:4" ht="15" customHeight="1">
      <c r="A6" s="9" t="s">
        <v>26</v>
      </c>
    </row>
    <row r="7" spans="1:4" ht="15" customHeight="1" thickBot="1">
      <c r="A7" s="12"/>
      <c r="B7" s="16"/>
      <c r="C7" s="12"/>
      <c r="D7" s="12"/>
    </row>
    <row r="8" spans="1:4" ht="15" customHeight="1" thickTop="1">
      <c r="A8" s="13" t="s">
        <v>6</v>
      </c>
      <c r="B8" s="17" t="s">
        <v>98</v>
      </c>
      <c r="C8" s="13" t="s">
        <v>96</v>
      </c>
      <c r="D8" s="13" t="s">
        <v>1</v>
      </c>
    </row>
    <row r="9" spans="1:4" ht="15" customHeight="1">
      <c r="A9" s="23" t="s">
        <v>66</v>
      </c>
      <c r="B9" s="19">
        <f>C10-C9</f>
        <v>-1.980700000000013E-2</v>
      </c>
      <c r="C9" s="18">
        <v>1.8579060000000001</v>
      </c>
      <c r="D9" s="23"/>
    </row>
    <row r="10" spans="1:4" ht="15" customHeight="1">
      <c r="A10" s="23" t="s">
        <v>67</v>
      </c>
      <c r="B10" s="19">
        <f>(C11-C9)/2</f>
        <v>-1.6899500000000067E-2</v>
      </c>
      <c r="C10" s="18">
        <v>1.8380989999999999</v>
      </c>
    </row>
    <row r="11" spans="1:4" ht="15" customHeight="1">
      <c r="A11" s="23" t="s">
        <v>68</v>
      </c>
      <c r="B11" s="19">
        <f t="shared" ref="B11:B29" si="0">(C12-C10)/2</f>
        <v>-1.8433000000000033E-2</v>
      </c>
      <c r="C11" s="18">
        <v>1.8241069999999999</v>
      </c>
    </row>
    <row r="12" spans="1:4" ht="15" customHeight="1">
      <c r="A12" s="23" t="s">
        <v>69</v>
      </c>
      <c r="B12" s="19">
        <f t="shared" si="0"/>
        <v>-2.5075500000000028E-2</v>
      </c>
      <c r="C12" s="18">
        <v>1.8012329999999999</v>
      </c>
    </row>
    <row r="13" spans="1:4" ht="15" customHeight="1">
      <c r="A13" s="23" t="s">
        <v>70</v>
      </c>
      <c r="B13" s="19">
        <f t="shared" si="0"/>
        <v>-9.4749999999999002E-4</v>
      </c>
      <c r="C13" s="18">
        <v>1.7739559999999999</v>
      </c>
      <c r="D13" s="23" t="s">
        <v>50</v>
      </c>
    </row>
    <row r="14" spans="1:4" ht="15" customHeight="1">
      <c r="A14" s="23" t="s">
        <v>71</v>
      </c>
      <c r="B14" s="19">
        <f t="shared" si="0"/>
        <v>4.7355000000000036E-2</v>
      </c>
      <c r="C14" s="18">
        <v>1.7993379999999999</v>
      </c>
      <c r="D14" s="23"/>
    </row>
    <row r="15" spans="1:4" ht="15" customHeight="1">
      <c r="A15" s="23" t="s">
        <v>72</v>
      </c>
      <c r="B15" s="19">
        <f t="shared" si="0"/>
        <v>6.9947500000000051E-2</v>
      </c>
      <c r="C15" s="18">
        <v>1.8686659999999999</v>
      </c>
      <c r="D15" s="23"/>
    </row>
    <row r="16" spans="1:4" ht="15" customHeight="1">
      <c r="A16" s="23" t="s">
        <v>73</v>
      </c>
      <c r="B16" s="19">
        <f t="shared" si="0"/>
        <v>7.5582499999999997E-2</v>
      </c>
      <c r="C16" s="18">
        <v>1.939233</v>
      </c>
      <c r="D16" s="23" t="s">
        <v>41</v>
      </c>
    </row>
    <row r="17" spans="1:4" ht="15" customHeight="1">
      <c r="A17" s="23" t="s">
        <v>74</v>
      </c>
      <c r="B17" s="19">
        <f t="shared" si="0"/>
        <v>1.2182499999999985E-2</v>
      </c>
      <c r="C17" s="18">
        <v>2.0198309999999999</v>
      </c>
      <c r="D17" s="23"/>
    </row>
    <row r="18" spans="1:4" ht="15" customHeight="1">
      <c r="A18" s="23" t="s">
        <v>75</v>
      </c>
      <c r="B18" s="19">
        <f t="shared" si="0"/>
        <v>-1.6862500000000002E-2</v>
      </c>
      <c r="C18" s="18">
        <v>1.963598</v>
      </c>
      <c r="D18" s="23" t="s">
        <v>39</v>
      </c>
    </row>
    <row r="19" spans="1:4" ht="15" customHeight="1">
      <c r="A19" s="23" t="s">
        <v>76</v>
      </c>
      <c r="B19" s="19">
        <f t="shared" si="0"/>
        <v>7.9234999999999722E-3</v>
      </c>
      <c r="C19" s="18">
        <v>1.9861059999999999</v>
      </c>
      <c r="D19" s="23"/>
    </row>
    <row r="20" spans="1:4" ht="15" customHeight="1">
      <c r="A20" s="23" t="s">
        <v>77</v>
      </c>
      <c r="B20" s="19">
        <f t="shared" si="0"/>
        <v>-2.2171500000000011E-2</v>
      </c>
      <c r="C20" s="18">
        <v>1.9794449999999999</v>
      </c>
      <c r="D20" s="23"/>
    </row>
    <row r="21" spans="1:4" ht="15" customHeight="1">
      <c r="A21" s="23" t="s">
        <v>78</v>
      </c>
      <c r="B21" s="19">
        <f t="shared" si="0"/>
        <v>2.3148500000000127E-2</v>
      </c>
      <c r="C21" s="18">
        <v>1.9417629999999999</v>
      </c>
      <c r="D21" s="23" t="s">
        <v>88</v>
      </c>
    </row>
    <row r="22" spans="1:4" ht="15" customHeight="1">
      <c r="A22" s="23" t="s">
        <v>79</v>
      </c>
      <c r="B22" s="19">
        <f t="shared" si="0"/>
        <v>8.9713500000000002E-2</v>
      </c>
      <c r="C22" s="18">
        <v>2.0257420000000002</v>
      </c>
      <c r="D22" s="23"/>
    </row>
    <row r="23" spans="1:4" ht="15" customHeight="1">
      <c r="A23" s="23" t="s">
        <v>80</v>
      </c>
      <c r="B23" s="19">
        <f t="shared" si="0"/>
        <v>9.5930999999999766E-2</v>
      </c>
      <c r="C23" s="18">
        <v>2.1211899999999999</v>
      </c>
      <c r="D23" s="23"/>
    </row>
    <row r="24" spans="1:4" ht="15" customHeight="1">
      <c r="A24" s="28" t="s">
        <v>81</v>
      </c>
      <c r="B24" s="29">
        <f t="shared" si="0"/>
        <v>0.12989200000000012</v>
      </c>
      <c r="C24" s="30">
        <v>2.2176039999999997</v>
      </c>
      <c r="D24" s="23"/>
    </row>
    <row r="25" spans="1:4" ht="15" customHeight="1">
      <c r="A25" s="28" t="s">
        <v>82</v>
      </c>
      <c r="B25" s="29">
        <f t="shared" si="0"/>
        <v>0.14090250000000015</v>
      </c>
      <c r="C25" s="30">
        <v>2.3809740000000001</v>
      </c>
      <c r="D25" s="23" t="s">
        <v>33</v>
      </c>
    </row>
    <row r="26" spans="1:4" ht="15" customHeight="1">
      <c r="A26" s="28" t="s">
        <v>83</v>
      </c>
      <c r="B26" s="29">
        <f t="shared" si="0"/>
        <v>0.11795349999999982</v>
      </c>
      <c r="C26" s="30">
        <v>2.499409</v>
      </c>
      <c r="D26" s="23"/>
    </row>
    <row r="27" spans="1:4" ht="15" customHeight="1">
      <c r="A27" s="28" t="s">
        <v>84</v>
      </c>
      <c r="B27" s="29">
        <f t="shared" si="0"/>
        <v>9.9750499999999853E-2</v>
      </c>
      <c r="C27" s="30">
        <v>2.6168809999999998</v>
      </c>
      <c r="D27" s="28"/>
    </row>
    <row r="28" spans="1:4" ht="15" customHeight="1">
      <c r="A28" s="28" t="s">
        <v>85</v>
      </c>
      <c r="B28" s="29">
        <f t="shared" si="0"/>
        <v>7.0459000000000049E-2</v>
      </c>
      <c r="C28" s="30">
        <v>2.6989099999999997</v>
      </c>
      <c r="D28" s="28"/>
    </row>
    <row r="29" spans="1:4" ht="15" customHeight="1">
      <c r="A29" s="28" t="s">
        <v>86</v>
      </c>
      <c r="B29" s="29">
        <f t="shared" si="0"/>
        <v>5.4050000000000153E-2</v>
      </c>
      <c r="C29" s="30">
        <v>2.7577989999999999</v>
      </c>
      <c r="D29" s="28"/>
    </row>
    <row r="30" spans="1:4" ht="15" customHeight="1" thickBot="1">
      <c r="A30" s="24" t="s">
        <v>87</v>
      </c>
      <c r="B30" s="40">
        <f>(B29-B28)+B29</f>
        <v>3.7641000000000258E-2</v>
      </c>
      <c r="C30" s="22">
        <v>2.80701</v>
      </c>
      <c r="D30" s="24" t="s">
        <v>28</v>
      </c>
    </row>
    <row r="31" spans="1:4" ht="15" customHeight="1" thickTop="1">
      <c r="A31" s="23"/>
      <c r="B31" s="19"/>
      <c r="C31" s="32"/>
    </row>
    <row r="32" spans="1:4" ht="15" customHeight="1">
      <c r="A32" s="23"/>
      <c r="B32" s="19"/>
      <c r="C32" s="18"/>
    </row>
    <row r="33" spans="1:3" ht="15" customHeight="1">
      <c r="A33" s="23"/>
      <c r="B33" s="19"/>
      <c r="C33" s="18"/>
    </row>
    <row r="34" spans="1:3" ht="15" customHeight="1">
      <c r="A34" s="23"/>
      <c r="B34" s="19"/>
      <c r="C34" s="18"/>
    </row>
    <row r="35" spans="1:3" ht="15" customHeight="1">
      <c r="A35" s="23"/>
      <c r="B35" s="19"/>
      <c r="C35" s="18"/>
    </row>
    <row r="36" spans="1:3" ht="15" customHeight="1">
      <c r="A36" s="23"/>
      <c r="B36" s="19"/>
      <c r="C36" s="18"/>
    </row>
    <row r="37" spans="1:3" ht="15" customHeight="1">
      <c r="A37" s="23"/>
      <c r="B37" s="19"/>
      <c r="C37" s="18"/>
    </row>
    <row r="38" spans="1:3" ht="15" customHeight="1">
      <c r="A38" s="23"/>
      <c r="B38" s="19"/>
      <c r="C38" s="18"/>
    </row>
    <row r="39" spans="1:3" ht="15" customHeight="1">
      <c r="A39" s="23"/>
      <c r="B39" s="19"/>
      <c r="C39" s="18"/>
    </row>
    <row r="40" spans="1:3" ht="15" customHeight="1">
      <c r="A40" s="23"/>
      <c r="B40" s="19"/>
      <c r="C40" s="18"/>
    </row>
    <row r="41" spans="1:3" ht="15" customHeight="1">
      <c r="A41" s="23"/>
      <c r="B41" s="19"/>
      <c r="C41" s="18"/>
    </row>
    <row r="42" spans="1:3" ht="15" customHeight="1">
      <c r="A42" s="23"/>
      <c r="B42" s="19"/>
      <c r="C42" s="18"/>
    </row>
    <row r="43" spans="1:3" ht="15" customHeight="1">
      <c r="A43" s="23"/>
      <c r="B43" s="19"/>
      <c r="C43" s="18"/>
    </row>
    <row r="44" spans="1:3" ht="15" customHeight="1">
      <c r="A44" s="23"/>
      <c r="B44" s="19"/>
      <c r="C44" s="18"/>
    </row>
    <row r="45" spans="1:3" ht="15" customHeight="1">
      <c r="A45" s="23"/>
      <c r="B45" s="19"/>
      <c r="C45" s="18"/>
    </row>
    <row r="46" spans="1:3" ht="15" customHeight="1">
      <c r="A46" s="23"/>
      <c r="B46" s="19"/>
      <c r="C46" s="18"/>
    </row>
    <row r="47" spans="1:3" ht="15" customHeight="1">
      <c r="A47" s="23"/>
      <c r="B47" s="19"/>
      <c r="C47" s="18"/>
    </row>
    <row r="48" spans="1:3" ht="15" customHeight="1">
      <c r="A48" s="23"/>
      <c r="B48" s="19"/>
      <c r="C48" s="18"/>
    </row>
    <row r="49" spans="1:5" ht="15" customHeight="1">
      <c r="A49" s="23"/>
      <c r="B49" s="19"/>
      <c r="C49" s="18"/>
    </row>
    <row r="50" spans="1:5" ht="15" customHeight="1">
      <c r="A50" s="23"/>
      <c r="B50" s="19"/>
      <c r="C50" s="18"/>
    </row>
    <row r="51" spans="1:5" ht="15" customHeight="1">
      <c r="A51" s="23"/>
      <c r="B51" s="19"/>
      <c r="C51" s="18"/>
    </row>
    <row r="52" spans="1:5" ht="15" customHeight="1">
      <c r="A52" s="23"/>
      <c r="B52" s="19"/>
      <c r="C52" s="18"/>
    </row>
    <row r="53" spans="1:5" ht="15" customHeight="1">
      <c r="A53" s="23"/>
      <c r="B53" s="19"/>
      <c r="C53" s="18"/>
    </row>
    <row r="54" spans="1:5" ht="15" customHeight="1">
      <c r="A54" s="23"/>
      <c r="B54" s="19"/>
      <c r="C54" s="18"/>
    </row>
    <row r="55" spans="1:5" ht="15" customHeight="1">
      <c r="A55" s="28"/>
      <c r="B55" s="29"/>
      <c r="C55" s="30"/>
      <c r="D55" s="26"/>
      <c r="E55" s="26"/>
    </row>
    <row r="56" spans="1:5" ht="15" customHeight="1">
      <c r="A56" s="28"/>
      <c r="B56" s="29"/>
      <c r="C56" s="30"/>
      <c r="D56" s="26"/>
      <c r="E56" s="26"/>
    </row>
    <row r="57" spans="1:5" ht="15" customHeight="1">
      <c r="A57" s="28"/>
      <c r="B57" s="29"/>
      <c r="C57" s="30"/>
      <c r="D57" s="26"/>
      <c r="E57" s="26"/>
    </row>
    <row r="58" spans="1:5" ht="15" customHeight="1">
      <c r="A58" s="28"/>
      <c r="B58" s="29"/>
      <c r="C58" s="30"/>
      <c r="D58" s="26"/>
      <c r="E58" s="26"/>
    </row>
    <row r="59" spans="1:5" ht="15" customHeight="1">
      <c r="A59" s="28"/>
      <c r="B59" s="29"/>
      <c r="C59" s="30"/>
      <c r="D59" s="26"/>
      <c r="E59" s="26"/>
    </row>
    <row r="60" spans="1:5" ht="15" customHeight="1">
      <c r="A60" s="26"/>
      <c r="B60" s="27"/>
      <c r="C60" s="26"/>
      <c r="D60" s="26" t="s">
        <v>0</v>
      </c>
      <c r="E60" s="26"/>
    </row>
    <row r="61" spans="1:5" ht="15" customHeight="1">
      <c r="A61" s="26"/>
      <c r="B61" s="27"/>
      <c r="C61" s="26"/>
      <c r="D61" s="26" t="s">
        <v>0</v>
      </c>
      <c r="E61" s="26"/>
    </row>
    <row r="62" spans="1:5" ht="15" customHeight="1">
      <c r="A62" s="26"/>
      <c r="B62" s="27"/>
      <c r="C62" s="26"/>
      <c r="D62" s="26" t="s">
        <v>0</v>
      </c>
      <c r="E62" s="26"/>
    </row>
    <row r="63" spans="1:5" ht="15" customHeight="1">
      <c r="A63" s="26"/>
      <c r="B63" s="27"/>
      <c r="C63" s="26"/>
      <c r="D63" s="26"/>
      <c r="E63" s="26"/>
    </row>
    <row r="64" spans="1:5" ht="15" customHeight="1">
      <c r="A64" s="26"/>
      <c r="B64" s="27"/>
      <c r="C64" s="26"/>
      <c r="D64" s="26"/>
      <c r="E64" s="26"/>
    </row>
    <row r="65" spans="1:5" ht="15" customHeight="1">
      <c r="A65" s="26"/>
      <c r="B65" s="27"/>
      <c r="C65" s="26"/>
      <c r="D65" s="26"/>
      <c r="E65" s="26"/>
    </row>
    <row r="66" spans="1:5" ht="15" customHeight="1">
      <c r="A66" s="26"/>
      <c r="B66" s="27"/>
      <c r="C66" s="26"/>
      <c r="D66" s="26"/>
      <c r="E66" s="26"/>
    </row>
    <row r="67" spans="1:5" ht="15" customHeight="1">
      <c r="A67" s="26"/>
      <c r="B67" s="27"/>
      <c r="C67" s="26"/>
      <c r="D67" s="26"/>
      <c r="E67" s="26"/>
    </row>
    <row r="68" spans="1:5" ht="15" customHeight="1">
      <c r="A68" s="26"/>
      <c r="B68" s="27"/>
      <c r="C68" s="26"/>
      <c r="D68" s="26"/>
      <c r="E68" s="26"/>
    </row>
    <row r="69" spans="1:5" ht="15" customHeight="1">
      <c r="A69" s="26"/>
      <c r="B69" s="27"/>
      <c r="C69" s="26"/>
      <c r="D69" s="26"/>
      <c r="E69" s="26"/>
    </row>
    <row r="70" spans="1:5" ht="15" customHeight="1">
      <c r="A70" s="26"/>
      <c r="B70" s="27"/>
      <c r="C70" s="26"/>
      <c r="D70" s="26"/>
      <c r="E70" s="26"/>
    </row>
    <row r="71" spans="1:5" ht="15" customHeight="1">
      <c r="A71" s="26"/>
      <c r="B71" s="27"/>
      <c r="C71" s="26"/>
      <c r="D71" s="26"/>
      <c r="E71" s="26"/>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33.69921875" style="15" bestFit="1" customWidth="1"/>
    <col min="3" max="3" width="22.296875" style="9"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103</v>
      </c>
    </row>
    <row r="5" spans="1:4" ht="15" customHeight="1">
      <c r="A5" s="9" t="s">
        <v>49</v>
      </c>
    </row>
    <row r="6" spans="1:4" ht="15" customHeight="1">
      <c r="A6" s="9" t="s">
        <v>26</v>
      </c>
    </row>
    <row r="7" spans="1:4" ht="15" customHeight="1" thickBot="1">
      <c r="A7" s="12"/>
      <c r="B7" s="16"/>
      <c r="C7" s="12"/>
      <c r="D7" s="12"/>
    </row>
    <row r="8" spans="1:4" ht="15" customHeight="1" thickTop="1">
      <c r="A8" s="13" t="s">
        <v>6</v>
      </c>
      <c r="B8" s="17" t="s">
        <v>97</v>
      </c>
      <c r="C8" s="13" t="s">
        <v>95</v>
      </c>
      <c r="D8" s="13" t="s">
        <v>1</v>
      </c>
    </row>
    <row r="9" spans="1:4" ht="15" customHeight="1">
      <c r="A9" s="23" t="s">
        <v>66</v>
      </c>
      <c r="B9" s="19">
        <f>C10-C9</f>
        <v>-2.5540999999999814E-2</v>
      </c>
      <c r="C9" s="18">
        <v>1.7114339999999999</v>
      </c>
      <c r="D9" s="23"/>
    </row>
    <row r="10" spans="1:4" ht="15" customHeight="1">
      <c r="A10" s="23" t="s">
        <v>67</v>
      </c>
      <c r="B10" s="19">
        <f>(C11-C9)/2</f>
        <v>-2.2900499999999879E-2</v>
      </c>
      <c r="C10" s="18">
        <v>1.6858930000000001</v>
      </c>
    </row>
    <row r="11" spans="1:4" ht="15" customHeight="1">
      <c r="A11" s="23" t="s">
        <v>68</v>
      </c>
      <c r="B11" s="19">
        <f t="shared" ref="B11:B29" si="0">(C12-C10)/2</f>
        <v>-2.5326999999999988E-2</v>
      </c>
      <c r="C11" s="18">
        <v>1.6656330000000001</v>
      </c>
    </row>
    <row r="12" spans="1:4" ht="15" customHeight="1">
      <c r="A12" s="23" t="s">
        <v>69</v>
      </c>
      <c r="B12" s="19">
        <f t="shared" si="0"/>
        <v>-3.3408500000000063E-2</v>
      </c>
      <c r="C12" s="18">
        <v>1.6352390000000001</v>
      </c>
    </row>
    <row r="13" spans="1:4" ht="15" customHeight="1">
      <c r="A13" s="23" t="s">
        <v>70</v>
      </c>
      <c r="B13" s="19">
        <f t="shared" si="0"/>
        <v>-1.1464000000000141E-2</v>
      </c>
      <c r="C13" s="18">
        <v>1.598816</v>
      </c>
      <c r="D13" s="23" t="s">
        <v>50</v>
      </c>
    </row>
    <row r="14" spans="1:4" ht="15" customHeight="1">
      <c r="A14" s="23" t="s">
        <v>71</v>
      </c>
      <c r="B14" s="19">
        <f t="shared" si="0"/>
        <v>3.1854500000000008E-2</v>
      </c>
      <c r="C14" s="18">
        <v>1.6123109999999998</v>
      </c>
      <c r="D14" s="23"/>
    </row>
    <row r="15" spans="1:4" ht="15" customHeight="1">
      <c r="A15" s="23" t="s">
        <v>72</v>
      </c>
      <c r="B15" s="19">
        <f t="shared" si="0"/>
        <v>4.9948000000000103E-2</v>
      </c>
      <c r="C15" s="18">
        <v>1.662525</v>
      </c>
      <c r="D15" s="23"/>
    </row>
    <row r="16" spans="1:4" ht="15" customHeight="1">
      <c r="A16" s="23" t="s">
        <v>73</v>
      </c>
      <c r="B16" s="19">
        <f t="shared" si="0"/>
        <v>5.5584999999999996E-2</v>
      </c>
      <c r="C16" s="18">
        <v>1.712207</v>
      </c>
      <c r="D16" s="23" t="s">
        <v>41</v>
      </c>
    </row>
    <row r="17" spans="1:4" ht="15" customHeight="1">
      <c r="A17" s="23" t="s">
        <v>74</v>
      </c>
      <c r="B17" s="19">
        <f t="shared" si="0"/>
        <v>2.5284999999999336E-3</v>
      </c>
      <c r="C17" s="18">
        <v>1.773695</v>
      </c>
      <c r="D17" s="23"/>
    </row>
    <row r="18" spans="1:4" ht="15" customHeight="1">
      <c r="A18" s="23" t="s">
        <v>75</v>
      </c>
      <c r="B18" s="19">
        <f t="shared" si="0"/>
        <v>-1.7973000000000017E-2</v>
      </c>
      <c r="C18" s="18">
        <v>1.7172639999999999</v>
      </c>
      <c r="D18" s="23" t="s">
        <v>39</v>
      </c>
    </row>
    <row r="19" spans="1:4" ht="15" customHeight="1">
      <c r="A19" s="23" t="s">
        <v>76</v>
      </c>
      <c r="B19" s="19">
        <f t="shared" si="0"/>
        <v>7.9060000000000796E-3</v>
      </c>
      <c r="C19" s="18">
        <v>1.737749</v>
      </c>
      <c r="D19" s="23"/>
    </row>
    <row r="20" spans="1:4" ht="15" customHeight="1">
      <c r="A20" s="23" t="s">
        <v>77</v>
      </c>
      <c r="B20" s="19">
        <f t="shared" si="0"/>
        <v>-1.4796000000000031E-2</v>
      </c>
      <c r="C20" s="18">
        <v>1.7330760000000001</v>
      </c>
      <c r="D20" s="23"/>
    </row>
    <row r="21" spans="1:4" ht="15" customHeight="1">
      <c r="A21" s="23" t="s">
        <v>78</v>
      </c>
      <c r="B21" s="19">
        <f t="shared" si="0"/>
        <v>2.6761499999999883E-2</v>
      </c>
      <c r="C21" s="18">
        <v>1.7081569999999999</v>
      </c>
      <c r="D21" s="23" t="s">
        <v>88</v>
      </c>
    </row>
    <row r="22" spans="1:4" ht="15" customHeight="1">
      <c r="A22" s="23" t="s">
        <v>79</v>
      </c>
      <c r="B22" s="19">
        <f t="shared" si="0"/>
        <v>8.412850000000005E-2</v>
      </c>
      <c r="C22" s="18">
        <v>1.7865989999999998</v>
      </c>
      <c r="D22" s="23"/>
    </row>
    <row r="23" spans="1:4" ht="15" customHeight="1">
      <c r="A23" s="23" t="s">
        <v>80</v>
      </c>
      <c r="B23" s="19">
        <f t="shared" si="0"/>
        <v>8.9486500000000024E-2</v>
      </c>
      <c r="C23" s="18">
        <v>1.876414</v>
      </c>
      <c r="D23" s="23"/>
    </row>
    <row r="24" spans="1:4" ht="15" customHeight="1">
      <c r="A24" s="28" t="s">
        <v>81</v>
      </c>
      <c r="B24" s="29">
        <f t="shared" si="0"/>
        <v>0.1196339999999998</v>
      </c>
      <c r="C24" s="18">
        <v>1.9655719999999999</v>
      </c>
      <c r="D24" s="23"/>
    </row>
    <row r="25" spans="1:4" ht="15" customHeight="1">
      <c r="A25" s="28" t="s">
        <v>82</v>
      </c>
      <c r="B25" s="29">
        <f t="shared" si="0"/>
        <v>0.12581800000000021</v>
      </c>
      <c r="C25" s="18">
        <v>2.1156819999999996</v>
      </c>
      <c r="D25" s="23" t="s">
        <v>33</v>
      </c>
    </row>
    <row r="26" spans="1:4" ht="15" customHeight="1">
      <c r="A26" s="28" t="s">
        <v>83</v>
      </c>
      <c r="B26" s="29">
        <f t="shared" si="0"/>
        <v>9.9924500000000194E-2</v>
      </c>
      <c r="C26" s="18">
        <v>2.2172080000000003</v>
      </c>
      <c r="D26" s="23"/>
    </row>
    <row r="27" spans="1:4" ht="15" customHeight="1">
      <c r="A27" s="28" t="s">
        <v>84</v>
      </c>
      <c r="B27" s="29">
        <f t="shared" si="0"/>
        <v>8.0066499999999818E-2</v>
      </c>
      <c r="C27" s="18">
        <v>2.315531</v>
      </c>
      <c r="D27" s="28"/>
    </row>
    <row r="28" spans="1:4" ht="15" customHeight="1">
      <c r="A28" s="28" t="s">
        <v>85</v>
      </c>
      <c r="B28" s="29">
        <f t="shared" si="0"/>
        <v>5.0981500000000013E-2</v>
      </c>
      <c r="C28" s="18">
        <v>2.3773409999999999</v>
      </c>
      <c r="D28" s="28"/>
    </row>
    <row r="29" spans="1:4" ht="15" customHeight="1">
      <c r="A29" s="28" t="s">
        <v>86</v>
      </c>
      <c r="B29" s="29">
        <f t="shared" si="0"/>
        <v>3.5386999999999835E-2</v>
      </c>
      <c r="C29" s="18">
        <v>2.417494</v>
      </c>
      <c r="D29" s="28"/>
    </row>
    <row r="30" spans="1:4" ht="15" customHeight="1" thickBot="1">
      <c r="A30" s="24" t="s">
        <v>87</v>
      </c>
      <c r="B30" s="40">
        <f>(B29-B28)+B29</f>
        <v>1.9792499999999658E-2</v>
      </c>
      <c r="C30" s="22">
        <v>2.4481149999999996</v>
      </c>
      <c r="D30" s="24" t="s">
        <v>28</v>
      </c>
    </row>
    <row r="31" spans="1:4" ht="15" customHeight="1" thickTop="1">
      <c r="A31" s="23"/>
      <c r="B31" s="19"/>
      <c r="C31" s="32"/>
    </row>
    <row r="32" spans="1:4" ht="15" customHeight="1">
      <c r="A32" s="23"/>
      <c r="B32" s="19"/>
      <c r="C32" s="18"/>
    </row>
    <row r="33" spans="1:3" ht="15" customHeight="1">
      <c r="A33" s="23"/>
      <c r="B33" s="19"/>
      <c r="C33" s="18"/>
    </row>
    <row r="34" spans="1:3" ht="15" customHeight="1">
      <c r="A34" s="23"/>
      <c r="B34" s="19"/>
      <c r="C34" s="18"/>
    </row>
    <row r="35" spans="1:3" ht="15" customHeight="1">
      <c r="A35" s="23"/>
      <c r="B35" s="19"/>
      <c r="C35" s="18"/>
    </row>
    <row r="36" spans="1:3" ht="15" customHeight="1">
      <c r="A36" s="23"/>
      <c r="B36" s="19"/>
      <c r="C36" s="18"/>
    </row>
    <row r="37" spans="1:3" ht="15" customHeight="1">
      <c r="A37" s="23"/>
      <c r="B37" s="19"/>
      <c r="C37" s="18"/>
    </row>
    <row r="38" spans="1:3" ht="15" customHeight="1">
      <c r="A38" s="23"/>
      <c r="B38" s="19"/>
      <c r="C38" s="18"/>
    </row>
    <row r="39" spans="1:3" ht="15" customHeight="1">
      <c r="A39" s="23"/>
      <c r="B39" s="19"/>
      <c r="C39" s="18"/>
    </row>
    <row r="40" spans="1:3" ht="15" customHeight="1">
      <c r="A40" s="23"/>
      <c r="B40" s="19"/>
      <c r="C40" s="18"/>
    </row>
    <row r="41" spans="1:3" ht="15" customHeight="1">
      <c r="A41" s="23"/>
      <c r="B41" s="19"/>
      <c r="C41" s="18"/>
    </row>
    <row r="42" spans="1:3" ht="15" customHeight="1">
      <c r="A42" s="23"/>
      <c r="B42" s="19"/>
      <c r="C42" s="18"/>
    </row>
    <row r="43" spans="1:3" ht="15" customHeight="1">
      <c r="A43" s="23"/>
      <c r="B43" s="19"/>
      <c r="C43" s="18"/>
    </row>
    <row r="44" spans="1:3" ht="15" customHeight="1">
      <c r="A44" s="23"/>
      <c r="B44" s="19"/>
      <c r="C44" s="18"/>
    </row>
    <row r="45" spans="1:3" ht="15" customHeight="1">
      <c r="A45" s="23"/>
      <c r="B45" s="19"/>
      <c r="C45" s="18"/>
    </row>
    <row r="46" spans="1:3" ht="15" customHeight="1">
      <c r="A46" s="23"/>
      <c r="B46" s="19"/>
      <c r="C46" s="18"/>
    </row>
    <row r="47" spans="1:3" ht="15" customHeight="1">
      <c r="A47" s="23"/>
      <c r="B47" s="19"/>
      <c r="C47" s="18"/>
    </row>
    <row r="48" spans="1:3" ht="15" customHeight="1">
      <c r="A48" s="23"/>
      <c r="B48" s="19"/>
      <c r="C48" s="18"/>
    </row>
    <row r="49" spans="1:5" ht="15" customHeight="1">
      <c r="A49" s="23"/>
      <c r="B49" s="19"/>
      <c r="C49" s="18"/>
    </row>
    <row r="50" spans="1:5" ht="15" customHeight="1">
      <c r="A50" s="23"/>
      <c r="B50" s="19"/>
      <c r="C50" s="18"/>
    </row>
    <row r="51" spans="1:5" ht="15" customHeight="1">
      <c r="A51" s="23"/>
      <c r="B51" s="19"/>
      <c r="C51" s="18"/>
    </row>
    <row r="52" spans="1:5" ht="15" customHeight="1">
      <c r="A52" s="23"/>
      <c r="B52" s="19"/>
      <c r="C52" s="18"/>
    </row>
    <row r="53" spans="1:5" ht="15" customHeight="1">
      <c r="A53" s="23"/>
      <c r="B53" s="19"/>
      <c r="C53" s="18"/>
    </row>
    <row r="54" spans="1:5" ht="15" customHeight="1">
      <c r="A54" s="23"/>
      <c r="B54" s="19"/>
      <c r="C54" s="18"/>
    </row>
    <row r="55" spans="1:5" ht="15" customHeight="1">
      <c r="A55" s="28"/>
      <c r="B55" s="29"/>
      <c r="C55" s="30"/>
      <c r="D55" s="26"/>
      <c r="E55" s="26"/>
    </row>
    <row r="56" spans="1:5" ht="15" customHeight="1">
      <c r="A56" s="28"/>
      <c r="B56" s="29"/>
      <c r="C56" s="30"/>
      <c r="D56" s="26"/>
      <c r="E56" s="26"/>
    </row>
    <row r="57" spans="1:5" ht="15" customHeight="1">
      <c r="A57" s="28"/>
      <c r="B57" s="29"/>
      <c r="C57" s="30"/>
      <c r="D57" s="26"/>
      <c r="E57" s="26"/>
    </row>
    <row r="58" spans="1:5" ht="15" customHeight="1">
      <c r="A58" s="28"/>
      <c r="B58" s="29"/>
      <c r="C58" s="30"/>
      <c r="D58" s="26"/>
      <c r="E58" s="26"/>
    </row>
    <row r="59" spans="1:5" ht="15" customHeight="1">
      <c r="A59" s="28"/>
      <c r="B59" s="29"/>
      <c r="C59" s="30"/>
      <c r="D59" s="26"/>
      <c r="E59" s="26"/>
    </row>
    <row r="60" spans="1:5" ht="15" customHeight="1">
      <c r="A60" s="26"/>
      <c r="B60" s="27"/>
      <c r="C60" s="26"/>
      <c r="D60" s="26" t="s">
        <v>0</v>
      </c>
      <c r="E60" s="26"/>
    </row>
    <row r="61" spans="1:5" ht="15" customHeight="1">
      <c r="A61" s="26"/>
      <c r="B61" s="27"/>
      <c r="C61" s="26"/>
      <c r="D61" s="26" t="s">
        <v>0</v>
      </c>
      <c r="E61" s="26"/>
    </row>
    <row r="62" spans="1:5" ht="15" customHeight="1">
      <c r="A62" s="26"/>
      <c r="B62" s="27"/>
      <c r="C62" s="26"/>
      <c r="D62" s="26" t="s">
        <v>0</v>
      </c>
      <c r="E62" s="26"/>
    </row>
    <row r="63" spans="1:5" ht="15" customHeight="1">
      <c r="A63" s="26"/>
      <c r="B63" s="27"/>
      <c r="C63" s="26"/>
      <c r="D63" s="26"/>
      <c r="E63" s="26"/>
    </row>
    <row r="64" spans="1:5" ht="15" customHeight="1">
      <c r="A64" s="26"/>
      <c r="B64" s="27"/>
      <c r="C64" s="26"/>
      <c r="D64" s="26"/>
      <c r="E64" s="26"/>
    </row>
    <row r="65" spans="1:5" ht="15" customHeight="1">
      <c r="A65" s="26"/>
      <c r="B65" s="27"/>
      <c r="C65" s="26"/>
      <c r="D65" s="26"/>
      <c r="E65" s="26"/>
    </row>
    <row r="66" spans="1:5" ht="15" customHeight="1">
      <c r="A66" s="26"/>
      <c r="B66" s="27"/>
      <c r="C66" s="26"/>
      <c r="D66" s="26"/>
      <c r="E66" s="26"/>
    </row>
    <row r="67" spans="1:5" ht="15" customHeight="1">
      <c r="A67" s="26"/>
      <c r="B67" s="27"/>
      <c r="C67" s="26"/>
      <c r="D67" s="26"/>
      <c r="E67" s="26"/>
    </row>
    <row r="68" spans="1:5" ht="15" customHeight="1">
      <c r="A68" s="26"/>
      <c r="B68" s="27"/>
      <c r="C68" s="26"/>
      <c r="D68" s="26"/>
      <c r="E68" s="26"/>
    </row>
    <row r="69" spans="1:5" ht="15" customHeight="1">
      <c r="A69" s="26"/>
      <c r="B69" s="27"/>
      <c r="C69" s="26"/>
      <c r="D69" s="26"/>
      <c r="E69" s="26"/>
    </row>
    <row r="70" spans="1:5" ht="15" customHeight="1">
      <c r="A70" s="26"/>
      <c r="B70" s="27"/>
      <c r="C70" s="26"/>
      <c r="D70" s="26"/>
      <c r="E70" s="26"/>
    </row>
    <row r="71" spans="1:5" ht="15" customHeight="1">
      <c r="A71" s="26"/>
      <c r="B71" s="27"/>
      <c r="C71" s="26"/>
      <c r="D71" s="26"/>
      <c r="E71" s="26"/>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33.69921875" style="15" bestFit="1" customWidth="1"/>
    <col min="3" max="3" width="22.296875" style="9"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105</v>
      </c>
    </row>
    <row r="5" spans="1:4" ht="15" customHeight="1">
      <c r="A5" s="9" t="s">
        <v>49</v>
      </c>
    </row>
    <row r="6" spans="1:4" ht="15" customHeight="1">
      <c r="A6" s="9" t="s">
        <v>26</v>
      </c>
    </row>
    <row r="7" spans="1:4" ht="15" customHeight="1" thickBot="1">
      <c r="A7" s="12"/>
      <c r="B7" s="16"/>
      <c r="C7" s="12"/>
      <c r="D7" s="12"/>
    </row>
    <row r="8" spans="1:4" ht="15" customHeight="1" thickTop="1">
      <c r="A8" s="13" t="s">
        <v>6</v>
      </c>
      <c r="B8" s="17" t="s">
        <v>97</v>
      </c>
      <c r="C8" s="13" t="s">
        <v>95</v>
      </c>
      <c r="D8" s="13" t="s">
        <v>1</v>
      </c>
    </row>
    <row r="9" spans="1:4" ht="15" customHeight="1">
      <c r="A9" s="23" t="s">
        <v>66</v>
      </c>
      <c r="B9" s="19">
        <f>C10-C9</f>
        <v>5.7339999999999614E-3</v>
      </c>
      <c r="C9" s="18">
        <v>0.14647200000000002</v>
      </c>
      <c r="D9" s="23"/>
    </row>
    <row r="10" spans="1:4" ht="15" customHeight="1">
      <c r="A10" s="23" t="s">
        <v>67</v>
      </c>
      <c r="B10" s="19">
        <f>(C11-C9)/2</f>
        <v>6.0009999999999786E-3</v>
      </c>
      <c r="C10" s="18">
        <v>0.15220599999999998</v>
      </c>
      <c r="D10" s="9" t="s">
        <v>93</v>
      </c>
    </row>
    <row r="11" spans="1:4" ht="15" customHeight="1">
      <c r="A11" s="23" t="s">
        <v>68</v>
      </c>
      <c r="B11" s="19">
        <f t="shared" ref="B11:B29" si="0">(C12-C10)/2</f>
        <v>6.8940000000000112E-3</v>
      </c>
      <c r="C11" s="18">
        <v>0.15847399999999998</v>
      </c>
    </row>
    <row r="12" spans="1:4" ht="15" customHeight="1">
      <c r="A12" s="23" t="s">
        <v>69</v>
      </c>
      <c r="B12" s="19">
        <f t="shared" si="0"/>
        <v>8.3330000000000071E-3</v>
      </c>
      <c r="C12" s="18">
        <v>0.165994</v>
      </c>
    </row>
    <row r="13" spans="1:4" ht="15" customHeight="1">
      <c r="A13" s="23" t="s">
        <v>70</v>
      </c>
      <c r="B13" s="19">
        <f t="shared" si="0"/>
        <v>1.0516499999999998E-2</v>
      </c>
      <c r="C13" s="18">
        <v>0.17513999999999999</v>
      </c>
      <c r="D13" s="23"/>
    </row>
    <row r="14" spans="1:4" ht="15" customHeight="1">
      <c r="A14" s="23" t="s">
        <v>71</v>
      </c>
      <c r="B14" s="19">
        <f t="shared" si="0"/>
        <v>1.55005E-2</v>
      </c>
      <c r="C14" s="18">
        <v>0.187027</v>
      </c>
      <c r="D14" s="23"/>
    </row>
    <row r="15" spans="1:4" ht="15" customHeight="1">
      <c r="A15" s="23" t="s">
        <v>72</v>
      </c>
      <c r="B15" s="19">
        <f t="shared" si="0"/>
        <v>1.9999500000000003E-2</v>
      </c>
      <c r="C15" s="18">
        <v>0.20614099999999999</v>
      </c>
      <c r="D15" s="23" t="s">
        <v>42</v>
      </c>
    </row>
    <row r="16" spans="1:4" ht="15" customHeight="1">
      <c r="A16" s="23" t="s">
        <v>73</v>
      </c>
      <c r="B16" s="19">
        <f t="shared" si="0"/>
        <v>1.9997500000000001E-2</v>
      </c>
      <c r="C16" s="18">
        <v>0.22702600000000001</v>
      </c>
      <c r="D16" s="23"/>
    </row>
    <row r="17" spans="1:4" ht="15" customHeight="1">
      <c r="A17" s="23" t="s">
        <v>74</v>
      </c>
      <c r="B17" s="19">
        <f t="shared" si="0"/>
        <v>9.6539999999999959E-3</v>
      </c>
      <c r="C17" s="18">
        <v>0.24613599999999999</v>
      </c>
      <c r="D17" s="23"/>
    </row>
    <row r="18" spans="1:4" ht="15" customHeight="1">
      <c r="A18" s="23" t="s">
        <v>75</v>
      </c>
      <c r="B18" s="19">
        <f t="shared" si="0"/>
        <v>1.1105000000000004E-3</v>
      </c>
      <c r="C18" s="18">
        <v>0.246334</v>
      </c>
      <c r="D18" s="23"/>
    </row>
    <row r="19" spans="1:4" ht="15" customHeight="1">
      <c r="A19" s="23" t="s">
        <v>76</v>
      </c>
      <c r="B19" s="19">
        <f t="shared" si="0"/>
        <v>1.7500000000003624E-5</v>
      </c>
      <c r="C19" s="18">
        <v>0.24835699999999999</v>
      </c>
      <c r="D19" s="23"/>
    </row>
    <row r="20" spans="1:4" ht="15" customHeight="1">
      <c r="A20" s="23" t="s">
        <v>77</v>
      </c>
      <c r="B20" s="19">
        <f t="shared" si="0"/>
        <v>-7.3754999999999932E-3</v>
      </c>
      <c r="C20" s="18">
        <v>0.246369</v>
      </c>
      <c r="D20" s="23" t="s">
        <v>92</v>
      </c>
    </row>
    <row r="21" spans="1:4" ht="15" customHeight="1">
      <c r="A21" s="23" t="s">
        <v>78</v>
      </c>
      <c r="B21" s="19">
        <f t="shared" si="0"/>
        <v>-3.6130000000000051E-3</v>
      </c>
      <c r="C21" s="18">
        <v>0.23360600000000001</v>
      </c>
      <c r="D21" s="23"/>
    </row>
    <row r="22" spans="1:4" ht="15" customHeight="1">
      <c r="A22" s="23" t="s">
        <v>79</v>
      </c>
      <c r="B22" s="19">
        <f t="shared" si="0"/>
        <v>5.5850000000000066E-3</v>
      </c>
      <c r="C22" s="18">
        <v>0.23914299999999999</v>
      </c>
      <c r="D22" s="23"/>
    </row>
    <row r="23" spans="1:4" ht="15" customHeight="1">
      <c r="A23" s="23" t="s">
        <v>80</v>
      </c>
      <c r="B23" s="19">
        <f t="shared" si="0"/>
        <v>6.4445000000000197E-3</v>
      </c>
      <c r="C23" s="18">
        <v>0.24477600000000002</v>
      </c>
      <c r="D23" s="23"/>
    </row>
    <row r="24" spans="1:4" ht="15" customHeight="1">
      <c r="A24" s="28" t="s">
        <v>81</v>
      </c>
      <c r="B24" s="29">
        <f t="shared" si="0"/>
        <v>1.0257999999999975E-2</v>
      </c>
      <c r="C24" s="18">
        <v>0.25203200000000003</v>
      </c>
      <c r="D24" s="23"/>
    </row>
    <row r="25" spans="1:4" ht="15" customHeight="1">
      <c r="A25" s="28" t="s">
        <v>82</v>
      </c>
      <c r="B25" s="29">
        <f t="shared" si="0"/>
        <v>1.5084500000000001E-2</v>
      </c>
      <c r="C25" s="18">
        <v>0.26529199999999997</v>
      </c>
      <c r="D25" s="23"/>
    </row>
    <row r="26" spans="1:4" ht="15" customHeight="1">
      <c r="A26" s="28" t="s">
        <v>83</v>
      </c>
      <c r="B26" s="29">
        <f t="shared" si="0"/>
        <v>1.8029000000000017E-2</v>
      </c>
      <c r="C26" s="18">
        <v>0.28220100000000004</v>
      </c>
      <c r="D26" s="23"/>
    </row>
    <row r="27" spans="1:4" ht="15" customHeight="1">
      <c r="A27" s="28" t="s">
        <v>84</v>
      </c>
      <c r="B27" s="29">
        <f t="shared" si="0"/>
        <v>1.9683999999999979E-2</v>
      </c>
      <c r="C27" s="18">
        <v>0.30135000000000001</v>
      </c>
      <c r="D27" s="28" t="s">
        <v>31</v>
      </c>
    </row>
    <row r="28" spans="1:4" ht="15" customHeight="1">
      <c r="A28" s="28" t="s">
        <v>85</v>
      </c>
      <c r="B28" s="29">
        <f t="shared" si="0"/>
        <v>1.9477500000000009E-2</v>
      </c>
      <c r="C28" s="18">
        <v>0.32156899999999999</v>
      </c>
      <c r="D28" s="28"/>
    </row>
    <row r="29" spans="1:4" ht="15" customHeight="1">
      <c r="A29" s="28" t="s">
        <v>86</v>
      </c>
      <c r="B29" s="29">
        <f t="shared" si="0"/>
        <v>1.8662999999999985E-2</v>
      </c>
      <c r="C29" s="18">
        <v>0.34030500000000002</v>
      </c>
      <c r="D29" s="28"/>
    </row>
    <row r="30" spans="1:4" ht="15" customHeight="1" thickBot="1">
      <c r="A30" s="24" t="s">
        <v>87</v>
      </c>
      <c r="B30" s="40">
        <f>(B29-B28)+B29</f>
        <v>1.7848499999999962E-2</v>
      </c>
      <c r="C30" s="22">
        <v>0.35889499999999996</v>
      </c>
      <c r="D30" s="24"/>
    </row>
    <row r="31" spans="1:4" ht="15" customHeight="1" thickTop="1">
      <c r="A31" s="23"/>
      <c r="B31" s="19"/>
      <c r="C31" s="32"/>
    </row>
    <row r="32" spans="1:4" ht="15" customHeight="1">
      <c r="A32" s="23"/>
      <c r="B32" s="19"/>
      <c r="C32" s="18"/>
    </row>
    <row r="33" spans="1:3" ht="15" customHeight="1">
      <c r="A33" s="23"/>
      <c r="B33" s="19"/>
      <c r="C33" s="18"/>
    </row>
    <row r="34" spans="1:3" ht="15" customHeight="1">
      <c r="A34" s="23"/>
      <c r="B34" s="19"/>
      <c r="C34" s="18"/>
    </row>
    <row r="35" spans="1:3" ht="15" customHeight="1">
      <c r="A35" s="23"/>
      <c r="B35" s="19"/>
      <c r="C35" s="18"/>
    </row>
    <row r="36" spans="1:3" ht="15" customHeight="1">
      <c r="A36" s="23"/>
      <c r="B36" s="19"/>
      <c r="C36" s="18"/>
    </row>
    <row r="37" spans="1:3" ht="15" customHeight="1">
      <c r="A37" s="23"/>
      <c r="B37" s="19"/>
      <c r="C37" s="18"/>
    </row>
    <row r="38" spans="1:3" ht="15" customHeight="1">
      <c r="A38" s="23"/>
      <c r="B38" s="19"/>
      <c r="C38" s="18"/>
    </row>
    <row r="39" spans="1:3" ht="15" customHeight="1">
      <c r="A39" s="23"/>
      <c r="B39" s="19"/>
      <c r="C39" s="18"/>
    </row>
    <row r="40" spans="1:3" ht="15" customHeight="1">
      <c r="A40" s="23"/>
      <c r="B40" s="19"/>
      <c r="C40" s="18"/>
    </row>
    <row r="41" spans="1:3" ht="15" customHeight="1">
      <c r="A41" s="23"/>
      <c r="B41" s="19"/>
      <c r="C41" s="18"/>
    </row>
    <row r="42" spans="1:3" ht="15" customHeight="1">
      <c r="A42" s="23"/>
      <c r="B42" s="19"/>
      <c r="C42" s="18"/>
    </row>
    <row r="43" spans="1:3" ht="15" customHeight="1">
      <c r="A43" s="23"/>
      <c r="B43" s="19"/>
      <c r="C43" s="18"/>
    </row>
    <row r="44" spans="1:3" ht="15" customHeight="1">
      <c r="A44" s="23"/>
      <c r="B44" s="19"/>
      <c r="C44" s="18"/>
    </row>
    <row r="45" spans="1:3" ht="15" customHeight="1">
      <c r="A45" s="23"/>
      <c r="B45" s="19"/>
      <c r="C45" s="18"/>
    </row>
    <row r="46" spans="1:3" ht="15" customHeight="1">
      <c r="A46" s="23"/>
      <c r="B46" s="19"/>
      <c r="C46" s="18"/>
    </row>
    <row r="47" spans="1:3" ht="15" customHeight="1">
      <c r="A47" s="23"/>
      <c r="B47" s="19"/>
      <c r="C47" s="18"/>
    </row>
    <row r="48" spans="1:3" ht="15" customHeight="1">
      <c r="A48" s="23"/>
      <c r="B48" s="19"/>
      <c r="C48" s="18"/>
    </row>
    <row r="49" spans="1:5" ht="15" customHeight="1">
      <c r="A49" s="23"/>
      <c r="B49" s="19"/>
      <c r="C49" s="18"/>
    </row>
    <row r="50" spans="1:5" ht="15" customHeight="1">
      <c r="A50" s="23"/>
      <c r="B50" s="19"/>
      <c r="C50" s="18"/>
    </row>
    <row r="51" spans="1:5" ht="15" customHeight="1">
      <c r="A51" s="23"/>
      <c r="B51" s="19"/>
      <c r="C51" s="18"/>
    </row>
    <row r="52" spans="1:5" ht="15" customHeight="1">
      <c r="A52" s="23"/>
      <c r="B52" s="19"/>
      <c r="C52" s="18"/>
    </row>
    <row r="53" spans="1:5" ht="15" customHeight="1">
      <c r="A53" s="23"/>
      <c r="B53" s="19"/>
      <c r="C53" s="18"/>
    </row>
    <row r="54" spans="1:5" ht="15" customHeight="1">
      <c r="A54" s="23"/>
      <c r="B54" s="19"/>
      <c r="C54" s="18"/>
    </row>
    <row r="55" spans="1:5" ht="15" customHeight="1">
      <c r="A55" s="28"/>
      <c r="B55" s="29"/>
      <c r="C55" s="30"/>
      <c r="D55" s="26"/>
      <c r="E55" s="26"/>
    </row>
    <row r="56" spans="1:5" ht="15" customHeight="1">
      <c r="A56" s="28"/>
      <c r="B56" s="29"/>
      <c r="C56" s="30"/>
      <c r="D56" s="26"/>
      <c r="E56" s="26"/>
    </row>
    <row r="57" spans="1:5" ht="15" customHeight="1">
      <c r="A57" s="28"/>
      <c r="B57" s="29"/>
      <c r="C57" s="30"/>
      <c r="D57" s="26"/>
      <c r="E57" s="26"/>
    </row>
    <row r="58" spans="1:5" ht="15" customHeight="1">
      <c r="A58" s="28"/>
      <c r="B58" s="29"/>
      <c r="C58" s="30"/>
      <c r="D58" s="26"/>
      <c r="E58" s="26"/>
    </row>
    <row r="59" spans="1:5" ht="15" customHeight="1">
      <c r="A59" s="28"/>
      <c r="B59" s="29"/>
      <c r="C59" s="30"/>
      <c r="D59" s="26"/>
      <c r="E59" s="26"/>
    </row>
    <row r="60" spans="1:5" ht="15" customHeight="1">
      <c r="A60" s="26"/>
      <c r="B60" s="27"/>
      <c r="C60" s="26"/>
      <c r="D60" s="26" t="s">
        <v>0</v>
      </c>
      <c r="E60" s="26"/>
    </row>
    <row r="61" spans="1:5" ht="15" customHeight="1">
      <c r="A61" s="26"/>
      <c r="B61" s="27"/>
      <c r="C61" s="26"/>
      <c r="D61" s="26" t="s">
        <v>0</v>
      </c>
      <c r="E61" s="26"/>
    </row>
    <row r="62" spans="1:5" ht="15" customHeight="1">
      <c r="A62" s="26"/>
      <c r="B62" s="27"/>
      <c r="C62" s="26"/>
      <c r="D62" s="26" t="s">
        <v>0</v>
      </c>
      <c r="E62" s="26"/>
    </row>
    <row r="63" spans="1:5" ht="15" customHeight="1">
      <c r="A63" s="26"/>
      <c r="B63" s="27"/>
      <c r="C63" s="26"/>
      <c r="D63" s="26"/>
      <c r="E63" s="26"/>
    </row>
    <row r="64" spans="1:5" ht="15" customHeight="1">
      <c r="A64" s="26"/>
      <c r="B64" s="27"/>
      <c r="C64" s="26"/>
      <c r="D64" s="26"/>
      <c r="E64" s="26"/>
    </row>
    <row r="65" spans="1:5" ht="15" customHeight="1">
      <c r="A65" s="26"/>
      <c r="B65" s="27"/>
      <c r="C65" s="26"/>
      <c r="D65" s="26"/>
      <c r="E65" s="26"/>
    </row>
    <row r="66" spans="1:5" ht="15" customHeight="1">
      <c r="A66" s="26"/>
      <c r="B66" s="27"/>
      <c r="C66" s="26"/>
      <c r="D66" s="26"/>
      <c r="E66" s="26"/>
    </row>
    <row r="67" spans="1:5" ht="15" customHeight="1">
      <c r="A67" s="26"/>
      <c r="B67" s="27"/>
      <c r="C67" s="26"/>
      <c r="D67" s="26"/>
      <c r="E67" s="26"/>
    </row>
    <row r="68" spans="1:5" ht="15" customHeight="1">
      <c r="A68" s="26"/>
      <c r="B68" s="27"/>
      <c r="C68" s="26"/>
      <c r="D68" s="26"/>
      <c r="E68" s="26"/>
    </row>
    <row r="69" spans="1:5" ht="15" customHeight="1">
      <c r="A69" s="26"/>
      <c r="B69" s="27"/>
      <c r="C69" s="26"/>
      <c r="D69" s="26"/>
      <c r="E69" s="26"/>
    </row>
    <row r="70" spans="1:5" ht="15" customHeight="1">
      <c r="A70" s="26"/>
      <c r="B70" s="27"/>
      <c r="C70" s="26"/>
      <c r="D70" s="26"/>
      <c r="E70" s="26"/>
    </row>
    <row r="71" spans="1:5" ht="15" customHeight="1">
      <c r="A71" s="26"/>
      <c r="B71" s="27"/>
      <c r="C71" s="26"/>
      <c r="D71" s="26"/>
      <c r="E71" s="26"/>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8"/>
  <sheetViews>
    <sheetView showGridLines="0" workbookViewId="0">
      <pane ySplit="8" topLeftCell="A9" activePane="bottomLeft" state="frozenSplit"/>
      <selection pane="bottomLeft"/>
    </sheetView>
  </sheetViews>
  <sheetFormatPr defaultColWidth="11.296875" defaultRowHeight="15" customHeight="1"/>
  <cols>
    <col min="1" max="1" width="22" style="9" customWidth="1"/>
    <col min="2" max="2" width="33.69921875" style="19" bestFit="1" customWidth="1"/>
    <col min="3" max="3" width="22.296875" style="36" bestFit="1" customWidth="1"/>
    <col min="4" max="4" width="12.796875" style="9" customWidth="1"/>
    <col min="5" max="10" width="11.296875" style="9" customWidth="1"/>
    <col min="11" max="16384" width="11.296875" style="9"/>
  </cols>
  <sheetData>
    <row r="1" spans="1:4" ht="15" customHeight="1">
      <c r="A1" s="11" t="s">
        <v>2</v>
      </c>
    </row>
    <row r="3" spans="1:4" ht="15" customHeight="1">
      <c r="A3" s="10" t="s">
        <v>104</v>
      </c>
    </row>
    <row r="5" spans="1:4" ht="15" customHeight="1">
      <c r="A5" s="9" t="s">
        <v>51</v>
      </c>
    </row>
    <row r="6" spans="1:4" ht="15" customHeight="1">
      <c r="A6" s="9" t="s">
        <v>52</v>
      </c>
    </row>
    <row r="7" spans="1:4" ht="15" customHeight="1" thickBot="1">
      <c r="A7" s="12"/>
      <c r="B7" s="21"/>
      <c r="C7" s="37"/>
      <c r="D7" s="12"/>
    </row>
    <row r="8" spans="1:4" ht="15" customHeight="1" thickTop="1">
      <c r="A8" s="13" t="s">
        <v>6</v>
      </c>
      <c r="B8" s="39" t="s">
        <v>97</v>
      </c>
      <c r="C8" s="38" t="s">
        <v>95</v>
      </c>
      <c r="D8" s="13" t="s">
        <v>1</v>
      </c>
    </row>
    <row r="9" spans="1:4" ht="15" customHeight="1">
      <c r="A9" s="25">
        <v>1985</v>
      </c>
      <c r="B9" s="29">
        <f>C10-C9</f>
        <v>0.17699999999999982</v>
      </c>
      <c r="C9" s="36">
        <v>1.7030000000000001</v>
      </c>
      <c r="D9" s="25"/>
    </row>
    <row r="10" spans="1:4" ht="15" customHeight="1">
      <c r="A10" s="25">
        <v>1986</v>
      </c>
      <c r="B10" s="19">
        <f>(C11-C9)/2</f>
        <v>0.128</v>
      </c>
      <c r="C10" s="36">
        <v>1.88</v>
      </c>
      <c r="D10" s="25">
        <v>1986</v>
      </c>
    </row>
    <row r="11" spans="1:4" ht="15" customHeight="1">
      <c r="A11" s="25">
        <v>1987</v>
      </c>
      <c r="B11" s="19">
        <f t="shared" ref="B11:B40" si="0">(C12-C10)/2</f>
        <v>9.2999999999999972E-2</v>
      </c>
      <c r="C11" s="36">
        <v>1.9590000000000001</v>
      </c>
      <c r="D11" s="25"/>
    </row>
    <row r="12" spans="1:4" ht="15" customHeight="1">
      <c r="A12" s="25">
        <v>1988</v>
      </c>
      <c r="B12" s="19">
        <f t="shared" si="0"/>
        <v>6.1499999999999888E-2</v>
      </c>
      <c r="C12" s="36">
        <v>2.0659999999999998</v>
      </c>
      <c r="D12" s="25"/>
    </row>
    <row r="13" spans="1:4" ht="15" customHeight="1">
      <c r="A13" s="25">
        <v>1989</v>
      </c>
      <c r="B13" s="19">
        <f t="shared" si="0"/>
        <v>-1.4999999999998348E-3</v>
      </c>
      <c r="C13" s="36">
        <v>2.0819999999999999</v>
      </c>
      <c r="D13" s="25"/>
    </row>
    <row r="14" spans="1:4" ht="15" customHeight="1">
      <c r="A14" s="25">
        <v>1990</v>
      </c>
      <c r="B14" s="19">
        <f t="shared" si="0"/>
        <v>-1.8999999999999906E-2</v>
      </c>
      <c r="C14" s="36">
        <v>2.0630000000000002</v>
      </c>
      <c r="D14" s="25"/>
    </row>
    <row r="15" spans="1:4" ht="15" customHeight="1">
      <c r="A15" s="25">
        <v>1991</v>
      </c>
      <c r="B15" s="19">
        <f t="shared" si="0"/>
        <v>6.0499999999999998E-2</v>
      </c>
      <c r="C15" s="36">
        <v>2.044</v>
      </c>
      <c r="D15" s="25"/>
    </row>
    <row r="16" spans="1:4" ht="15" customHeight="1">
      <c r="A16" s="25">
        <v>1992</v>
      </c>
      <c r="B16" s="19">
        <f t="shared" si="0"/>
        <v>0.246</v>
      </c>
      <c r="C16" s="36">
        <v>2.1840000000000002</v>
      </c>
      <c r="D16" s="25"/>
    </row>
    <row r="17" spans="1:4" ht="15" customHeight="1">
      <c r="A17" s="25">
        <v>1993</v>
      </c>
      <c r="B17" s="19">
        <f t="shared" si="0"/>
        <v>0.30749999999999988</v>
      </c>
      <c r="C17" s="36">
        <v>2.536</v>
      </c>
      <c r="D17" s="25"/>
    </row>
    <row r="18" spans="1:4" ht="15" customHeight="1">
      <c r="A18" s="25">
        <v>1994</v>
      </c>
      <c r="B18" s="19">
        <f t="shared" si="0"/>
        <v>0.18500000000000005</v>
      </c>
      <c r="C18" s="36">
        <v>2.7989999999999999</v>
      </c>
      <c r="D18" s="25"/>
    </row>
    <row r="19" spans="1:4" ht="15" customHeight="1">
      <c r="A19" s="25">
        <v>1995</v>
      </c>
      <c r="B19" s="19">
        <f t="shared" si="0"/>
        <v>0.11099999999999999</v>
      </c>
      <c r="C19" s="36">
        <v>2.9060000000000001</v>
      </c>
      <c r="D19" s="25">
        <v>1995</v>
      </c>
    </row>
    <row r="20" spans="1:4" ht="15" customHeight="1">
      <c r="A20" s="25">
        <v>1996</v>
      </c>
      <c r="B20" s="19">
        <f t="shared" si="0"/>
        <v>0.1339999999999999</v>
      </c>
      <c r="C20" s="36">
        <v>3.0209999999999999</v>
      </c>
      <c r="D20" s="25"/>
    </row>
    <row r="21" spans="1:4" ht="15" customHeight="1">
      <c r="A21" s="25">
        <v>1997</v>
      </c>
      <c r="B21" s="19">
        <f t="shared" si="0"/>
        <v>0.19399999999999995</v>
      </c>
      <c r="C21" s="36">
        <v>3.1739999999999999</v>
      </c>
      <c r="D21" s="25"/>
    </row>
    <row r="22" spans="1:4" ht="15" customHeight="1">
      <c r="A22" s="25">
        <v>1998</v>
      </c>
      <c r="B22" s="19">
        <f t="shared" si="0"/>
        <v>0.45600000000000018</v>
      </c>
      <c r="C22" s="36">
        <v>3.4089999999999998</v>
      </c>
      <c r="D22" s="25">
        <v>1998</v>
      </c>
    </row>
    <row r="23" spans="1:4" ht="15" customHeight="1">
      <c r="A23" s="25">
        <v>1999</v>
      </c>
      <c r="B23" s="19">
        <f t="shared" si="0"/>
        <v>1.0760000000000001</v>
      </c>
      <c r="C23" s="36">
        <v>4.0860000000000003</v>
      </c>
      <c r="D23" s="25" t="s">
        <v>53</v>
      </c>
    </row>
    <row r="24" spans="1:4" ht="15" customHeight="1">
      <c r="A24" s="25">
        <v>2000</v>
      </c>
      <c r="B24" s="19">
        <f t="shared" si="0"/>
        <v>1.5524999999999998</v>
      </c>
      <c r="C24" s="36">
        <v>5.5609999999999999</v>
      </c>
      <c r="D24" s="25">
        <v>2000</v>
      </c>
    </row>
    <row r="25" spans="1:4" ht="15" customHeight="1">
      <c r="A25" s="25">
        <v>2001</v>
      </c>
      <c r="B25" s="19">
        <f t="shared" si="0"/>
        <v>1.7365000000000004</v>
      </c>
      <c r="C25" s="36">
        <v>7.1909999999999998</v>
      </c>
      <c r="D25" s="25">
        <v>2001</v>
      </c>
    </row>
    <row r="26" spans="1:4" ht="15" customHeight="1">
      <c r="A26" s="25">
        <v>2002</v>
      </c>
      <c r="B26" s="19">
        <f t="shared" si="0"/>
        <v>1.9475000000000002</v>
      </c>
      <c r="C26" s="36">
        <v>9.0340000000000007</v>
      </c>
      <c r="D26" s="25">
        <v>2002</v>
      </c>
    </row>
    <row r="27" spans="1:4" ht="15" customHeight="1">
      <c r="A27" s="25">
        <v>2003</v>
      </c>
      <c r="B27" s="19">
        <f t="shared" si="0"/>
        <v>2.1505000000000001</v>
      </c>
      <c r="C27" s="36">
        <v>11.086</v>
      </c>
      <c r="D27" s="25">
        <v>2003</v>
      </c>
    </row>
    <row r="28" spans="1:4" ht="15" customHeight="1">
      <c r="A28" s="25">
        <v>2004</v>
      </c>
      <c r="B28" s="19">
        <f t="shared" si="0"/>
        <v>2.266</v>
      </c>
      <c r="C28" s="36">
        <v>13.335000000000001</v>
      </c>
      <c r="D28" s="25">
        <v>2004</v>
      </c>
    </row>
    <row r="29" spans="1:4" ht="15" customHeight="1">
      <c r="A29" s="25">
        <v>2005</v>
      </c>
      <c r="B29" s="19">
        <f t="shared" si="0"/>
        <v>2.0265000000000004</v>
      </c>
      <c r="C29" s="36">
        <v>15.618</v>
      </c>
      <c r="D29" s="25">
        <v>2005</v>
      </c>
    </row>
    <row r="30" spans="1:4" ht="15" customHeight="1">
      <c r="A30" s="25">
        <v>2006</v>
      </c>
      <c r="B30" s="19">
        <f t="shared" si="0"/>
        <v>1.6154999999999999</v>
      </c>
      <c r="C30" s="36">
        <v>17.388000000000002</v>
      </c>
      <c r="D30" s="25">
        <v>2006</v>
      </c>
    </row>
    <row r="31" spans="1:4" ht="15" customHeight="1">
      <c r="A31" s="25">
        <v>2007</v>
      </c>
      <c r="B31" s="19">
        <f t="shared" si="0"/>
        <v>1.4109999999999996</v>
      </c>
      <c r="C31" s="36">
        <v>18.849</v>
      </c>
      <c r="D31" s="25">
        <v>2007</v>
      </c>
    </row>
    <row r="32" spans="1:4" ht="15" customHeight="1">
      <c r="A32" s="25">
        <v>2008</v>
      </c>
      <c r="B32" s="19">
        <f t="shared" si="0"/>
        <v>1.2989999999999995</v>
      </c>
      <c r="C32" s="36">
        <v>20.21</v>
      </c>
      <c r="D32" s="25">
        <v>2008</v>
      </c>
    </row>
    <row r="33" spans="1:4" ht="15" customHeight="1">
      <c r="A33" s="25">
        <v>2009</v>
      </c>
      <c r="B33" s="19">
        <f t="shared" si="0"/>
        <v>1.0540000000000003</v>
      </c>
      <c r="C33" s="36">
        <v>21.446999999999999</v>
      </c>
      <c r="D33" s="25">
        <v>2009</v>
      </c>
    </row>
    <row r="34" spans="1:4" ht="15" customHeight="1">
      <c r="A34" s="25">
        <v>2010</v>
      </c>
      <c r="B34" s="19">
        <f t="shared" si="0"/>
        <v>0.81900000000000084</v>
      </c>
      <c r="C34" s="36">
        <v>22.318000000000001</v>
      </c>
      <c r="D34" s="25">
        <v>2010</v>
      </c>
    </row>
    <row r="35" spans="1:4" ht="15" customHeight="1">
      <c r="A35" s="25">
        <v>2011</v>
      </c>
      <c r="B35" s="19">
        <f t="shared" si="0"/>
        <v>0.79749999999999943</v>
      </c>
      <c r="C35" s="36">
        <v>23.085000000000001</v>
      </c>
      <c r="D35" s="25"/>
    </row>
    <row r="36" spans="1:4" ht="15" customHeight="1">
      <c r="A36" s="25">
        <v>2012</v>
      </c>
      <c r="B36" s="19">
        <f t="shared" si="0"/>
        <v>0.79800000000000004</v>
      </c>
      <c r="C36" s="36">
        <v>23.913</v>
      </c>
      <c r="D36" s="25"/>
    </row>
    <row r="37" spans="1:4" ht="15" customHeight="1">
      <c r="A37" s="25">
        <v>2013</v>
      </c>
      <c r="B37" s="19">
        <f t="shared" si="0"/>
        <v>0.78200000000000003</v>
      </c>
      <c r="C37" s="36">
        <v>24.681000000000001</v>
      </c>
      <c r="D37" s="25"/>
    </row>
    <row r="38" spans="1:4" ht="15" customHeight="1">
      <c r="A38" s="25">
        <v>2014</v>
      </c>
      <c r="B38" s="19">
        <f t="shared" si="0"/>
        <v>0.78599999999999959</v>
      </c>
      <c r="C38" s="36">
        <v>25.477</v>
      </c>
      <c r="D38" s="25"/>
    </row>
    <row r="39" spans="1:4" ht="15" customHeight="1">
      <c r="A39" s="25">
        <v>2015</v>
      </c>
      <c r="B39" s="19">
        <f t="shared" si="0"/>
        <v>0.74049999999999905</v>
      </c>
      <c r="C39" s="36">
        <v>26.253</v>
      </c>
      <c r="D39" s="25"/>
    </row>
    <row r="40" spans="1:4" ht="15" customHeight="1">
      <c r="A40" s="25">
        <v>2016</v>
      </c>
      <c r="B40" s="19">
        <f t="shared" si="0"/>
        <v>0.64150000000000063</v>
      </c>
      <c r="C40" s="36">
        <v>26.957999999999998</v>
      </c>
      <c r="D40" s="25">
        <v>2016</v>
      </c>
    </row>
    <row r="41" spans="1:4" ht="15" customHeight="1" thickBot="1">
      <c r="A41" s="31">
        <v>2017</v>
      </c>
      <c r="B41" s="40">
        <f>(B40-B39)+B40</f>
        <v>0.5425000000000022</v>
      </c>
      <c r="C41" s="37">
        <v>27.536000000000001</v>
      </c>
      <c r="D41" s="31">
        <v>2017</v>
      </c>
    </row>
    <row r="42" spans="1:4" ht="15" customHeight="1" thickTop="1">
      <c r="A42" s="23"/>
    </row>
    <row r="43" spans="1:4" ht="15" customHeight="1">
      <c r="A43" s="23"/>
    </row>
    <row r="44" spans="1:4" ht="15" customHeight="1">
      <c r="A44" s="23"/>
    </row>
    <row r="45" spans="1:4" ht="15" customHeight="1">
      <c r="A45" s="23"/>
    </row>
    <row r="46" spans="1:4" ht="15" customHeight="1">
      <c r="A46" s="23"/>
    </row>
    <row r="47" spans="1:4" ht="15" customHeight="1">
      <c r="A47" s="23"/>
    </row>
    <row r="48" spans="1:4" ht="15" customHeight="1">
      <c r="A48" s="23"/>
    </row>
    <row r="49" spans="1:7" ht="15" customHeight="1">
      <c r="A49" s="23"/>
    </row>
    <row r="50" spans="1:7" ht="15" customHeight="1">
      <c r="A50" s="23"/>
    </row>
    <row r="51" spans="1:7" ht="15" customHeight="1">
      <c r="A51" s="23"/>
    </row>
    <row r="52" spans="1:7" ht="15" customHeight="1">
      <c r="A52" s="28"/>
      <c r="B52" s="29"/>
      <c r="C52" s="42"/>
      <c r="D52" s="26"/>
      <c r="E52" s="26"/>
      <c r="F52" s="26"/>
      <c r="G52" s="26"/>
    </row>
    <row r="53" spans="1:7" ht="15" customHeight="1">
      <c r="A53" s="28"/>
      <c r="B53" s="29"/>
      <c r="C53" s="42"/>
      <c r="D53" s="26"/>
      <c r="E53" s="26"/>
      <c r="F53" s="26"/>
      <c r="G53" s="26"/>
    </row>
    <row r="54" spans="1:7" ht="15" customHeight="1">
      <c r="A54" s="28"/>
      <c r="B54" s="29"/>
      <c r="C54" s="42"/>
      <c r="D54" s="26"/>
      <c r="E54" s="26"/>
      <c r="F54" s="26"/>
      <c r="G54" s="26"/>
    </row>
    <row r="55" spans="1:7" ht="15" customHeight="1">
      <c r="A55" s="28"/>
      <c r="B55" s="29"/>
      <c r="C55" s="42"/>
      <c r="D55" s="26"/>
      <c r="E55" s="26"/>
      <c r="F55" s="26"/>
      <c r="G55" s="26"/>
    </row>
    <row r="56" spans="1:7" ht="15" customHeight="1">
      <c r="A56" s="28"/>
      <c r="B56" s="29"/>
      <c r="C56" s="42"/>
      <c r="D56" s="26"/>
      <c r="E56" s="26"/>
      <c r="F56" s="26"/>
      <c r="G56" s="26"/>
    </row>
    <row r="57" spans="1:7" ht="15" customHeight="1">
      <c r="A57" s="28"/>
      <c r="B57" s="29"/>
      <c r="C57" s="42"/>
      <c r="D57" s="26"/>
      <c r="E57" s="26"/>
      <c r="F57" s="26"/>
      <c r="G57" s="26"/>
    </row>
    <row r="58" spans="1:7" ht="15" customHeight="1">
      <c r="A58" s="28"/>
      <c r="B58" s="29"/>
      <c r="C58" s="42"/>
      <c r="D58" s="26"/>
      <c r="E58" s="26"/>
      <c r="F58" s="26"/>
      <c r="G58" s="26"/>
    </row>
    <row r="59" spans="1:7" ht="15" customHeight="1">
      <c r="A59" s="28"/>
      <c r="B59" s="29"/>
      <c r="C59" s="42"/>
      <c r="D59" s="26"/>
      <c r="E59" s="26"/>
      <c r="F59" s="26"/>
      <c r="G59" s="26"/>
    </row>
    <row r="60" spans="1:7" ht="15" customHeight="1">
      <c r="A60" s="26"/>
      <c r="B60" s="29"/>
      <c r="C60" s="42"/>
      <c r="D60" s="26" t="s">
        <v>0</v>
      </c>
      <c r="E60" s="26"/>
      <c r="F60" s="26"/>
      <c r="G60" s="26"/>
    </row>
    <row r="61" spans="1:7" ht="15" customHeight="1">
      <c r="A61" s="26"/>
      <c r="B61" s="29"/>
      <c r="C61" s="42"/>
      <c r="D61" s="26" t="s">
        <v>0</v>
      </c>
      <c r="E61" s="26"/>
      <c r="F61" s="26"/>
      <c r="G61" s="26"/>
    </row>
    <row r="62" spans="1:7" ht="15" customHeight="1">
      <c r="A62" s="26"/>
      <c r="B62" s="29"/>
      <c r="C62" s="42"/>
      <c r="D62" s="26" t="s">
        <v>0</v>
      </c>
      <c r="E62" s="26"/>
      <c r="F62" s="26"/>
      <c r="G62" s="26"/>
    </row>
    <row r="63" spans="1:7" ht="15" customHeight="1">
      <c r="A63" s="26"/>
      <c r="B63" s="29"/>
      <c r="C63" s="42"/>
      <c r="D63" s="26"/>
      <c r="E63" s="26"/>
      <c r="F63" s="26"/>
      <c r="G63" s="26"/>
    </row>
    <row r="64" spans="1:7" ht="15" customHeight="1">
      <c r="A64" s="26"/>
      <c r="B64" s="29"/>
      <c r="C64" s="42"/>
      <c r="D64" s="26"/>
      <c r="E64" s="26"/>
      <c r="F64" s="26"/>
      <c r="G64" s="26"/>
    </row>
    <row r="65" spans="1:7" ht="15" customHeight="1">
      <c r="A65" s="26"/>
      <c r="B65" s="29"/>
      <c r="C65" s="42"/>
      <c r="D65" s="26"/>
      <c r="E65" s="26"/>
      <c r="F65" s="26"/>
      <c r="G65" s="26"/>
    </row>
    <row r="66" spans="1:7" ht="15" customHeight="1">
      <c r="A66" s="26"/>
      <c r="B66" s="29"/>
      <c r="C66" s="42"/>
      <c r="D66" s="26"/>
      <c r="E66" s="26"/>
      <c r="F66" s="26"/>
      <c r="G66" s="26"/>
    </row>
    <row r="67" spans="1:7" ht="15" customHeight="1">
      <c r="A67" s="26"/>
      <c r="B67" s="29"/>
      <c r="C67" s="42"/>
      <c r="D67" s="26"/>
      <c r="E67" s="26"/>
      <c r="F67" s="26"/>
      <c r="G67" s="26"/>
    </row>
    <row r="68" spans="1:7" ht="15" customHeight="1">
      <c r="A68" s="26"/>
      <c r="B68" s="29"/>
      <c r="C68" s="42"/>
      <c r="D68" s="26"/>
      <c r="E68" s="26"/>
      <c r="F68" s="26"/>
      <c r="G68" s="26"/>
    </row>
    <row r="69" spans="1:7" ht="15" customHeight="1">
      <c r="A69" s="26"/>
      <c r="B69" s="29"/>
      <c r="C69" s="42"/>
      <c r="D69" s="26"/>
      <c r="E69" s="26"/>
      <c r="F69" s="26"/>
      <c r="G69" s="26"/>
    </row>
    <row r="70" spans="1:7" ht="15" customHeight="1">
      <c r="A70" s="26"/>
      <c r="B70" s="29"/>
      <c r="C70" s="42"/>
      <c r="D70" s="26"/>
      <c r="E70" s="26"/>
      <c r="F70" s="26"/>
      <c r="G70" s="26"/>
    </row>
    <row r="71" spans="1:7" ht="15" customHeight="1">
      <c r="A71" s="26"/>
      <c r="B71" s="29"/>
      <c r="C71" s="42"/>
      <c r="D71" s="26"/>
      <c r="E71" s="26"/>
      <c r="F71" s="26"/>
      <c r="G71" s="26"/>
    </row>
    <row r="72" spans="1:7" ht="15" customHeight="1">
      <c r="A72" s="26"/>
      <c r="B72" s="29"/>
      <c r="C72" s="42"/>
      <c r="D72" s="26"/>
      <c r="E72" s="26"/>
      <c r="F72" s="26"/>
      <c r="G72" s="26"/>
    </row>
    <row r="73" spans="1:7" ht="15" customHeight="1">
      <c r="A73" s="26"/>
      <c r="B73" s="29"/>
      <c r="C73" s="42"/>
      <c r="D73" s="26"/>
      <c r="E73" s="26"/>
      <c r="F73" s="26"/>
      <c r="G73" s="26"/>
    </row>
    <row r="74" spans="1:7" ht="15" customHeight="1">
      <c r="A74" s="26"/>
      <c r="B74" s="29"/>
      <c r="C74" s="42"/>
      <c r="D74" s="26"/>
      <c r="E74" s="26"/>
      <c r="F74" s="26"/>
      <c r="G74" s="26"/>
    </row>
    <row r="75" spans="1:7" ht="15" customHeight="1">
      <c r="A75" s="26"/>
      <c r="B75" s="29"/>
      <c r="C75" s="42"/>
      <c r="D75" s="26"/>
      <c r="E75" s="26"/>
      <c r="F75" s="26"/>
      <c r="G75" s="26"/>
    </row>
    <row r="76" spans="1:7" ht="15" customHeight="1">
      <c r="A76" s="26"/>
      <c r="B76" s="29"/>
      <c r="C76" s="42"/>
      <c r="D76" s="26"/>
      <c r="E76" s="26"/>
      <c r="F76" s="26"/>
      <c r="G76" s="26"/>
    </row>
    <row r="77" spans="1:7" ht="15" customHeight="1">
      <c r="A77" s="26"/>
      <c r="B77" s="29"/>
      <c r="C77" s="42"/>
      <c r="D77" s="26"/>
      <c r="E77" s="26"/>
      <c r="F77" s="26"/>
      <c r="G77" s="26"/>
    </row>
    <row r="78" spans="1:7" ht="15" customHeight="1">
      <c r="A78" s="26"/>
      <c r="B78" s="29"/>
      <c r="C78" s="42"/>
      <c r="D78" s="26"/>
      <c r="E78" s="26"/>
      <c r="F78" s="26"/>
      <c r="G78" s="26"/>
    </row>
    <row r="79" spans="1:7" ht="15" customHeight="1">
      <c r="A79" s="26"/>
      <c r="B79" s="29"/>
      <c r="C79" s="42"/>
      <c r="D79" s="26"/>
      <c r="E79" s="26"/>
      <c r="F79" s="26"/>
      <c r="G79" s="26"/>
    </row>
    <row r="80" spans="1:7" ht="15" customHeight="1">
      <c r="A80" s="26"/>
      <c r="B80" s="29"/>
      <c r="C80" s="42"/>
      <c r="D80" s="26"/>
      <c r="E80" s="26"/>
      <c r="F80" s="26"/>
      <c r="G80" s="26"/>
    </row>
    <row r="81" spans="1:7" ht="15" customHeight="1">
      <c r="A81" s="26"/>
      <c r="B81" s="29"/>
      <c r="C81" s="42"/>
      <c r="D81" s="26"/>
      <c r="E81" s="26"/>
      <c r="F81" s="26"/>
      <c r="G81" s="26"/>
    </row>
    <row r="82" spans="1:7" ht="15" customHeight="1">
      <c r="A82" s="26"/>
      <c r="B82" s="29"/>
      <c r="C82" s="42"/>
      <c r="D82" s="26"/>
      <c r="E82" s="26"/>
      <c r="F82" s="26"/>
      <c r="G82" s="26"/>
    </row>
    <row r="83" spans="1:7" ht="15" customHeight="1">
      <c r="A83" s="26"/>
      <c r="B83" s="29"/>
      <c r="C83" s="42"/>
      <c r="D83" s="26"/>
      <c r="E83" s="26"/>
      <c r="F83" s="26"/>
      <c r="G83" s="26"/>
    </row>
    <row r="84" spans="1:7" ht="15" customHeight="1">
      <c r="A84" s="26"/>
      <c r="B84" s="29"/>
      <c r="C84" s="42"/>
      <c r="D84" s="26"/>
      <c r="E84" s="26"/>
      <c r="F84" s="26"/>
      <c r="G84" s="26"/>
    </row>
    <row r="85" spans="1:7" ht="15" customHeight="1">
      <c r="A85" s="26"/>
      <c r="B85" s="29"/>
      <c r="C85" s="42"/>
      <c r="D85" s="26"/>
      <c r="E85" s="26"/>
      <c r="F85" s="26"/>
      <c r="G85" s="26"/>
    </row>
    <row r="86" spans="1:7" ht="15" customHeight="1">
      <c r="A86" s="26"/>
      <c r="B86" s="29"/>
      <c r="C86" s="42"/>
      <c r="D86" s="26"/>
      <c r="E86" s="26"/>
      <c r="F86" s="26"/>
      <c r="G86" s="26"/>
    </row>
    <row r="87" spans="1:7" ht="15" customHeight="1">
      <c r="A87" s="26"/>
      <c r="B87" s="29"/>
      <c r="C87" s="42"/>
      <c r="D87" s="26"/>
      <c r="E87" s="26"/>
      <c r="F87" s="26"/>
      <c r="G87" s="26"/>
    </row>
    <row r="88" spans="1:7" ht="15" customHeight="1">
      <c r="A88" s="26"/>
      <c r="B88" s="29"/>
      <c r="C88" s="42"/>
      <c r="D88" s="26"/>
      <c r="E88" s="26"/>
      <c r="F88" s="26"/>
      <c r="G88" s="26"/>
    </row>
    <row r="89" spans="1:7" ht="15" customHeight="1">
      <c r="A89" s="26"/>
      <c r="B89" s="29"/>
      <c r="C89" s="42"/>
      <c r="D89" s="26"/>
      <c r="E89" s="26"/>
      <c r="F89" s="26"/>
      <c r="G89" s="26"/>
    </row>
    <row r="90" spans="1:7" ht="15" customHeight="1">
      <c r="A90" s="26"/>
      <c r="B90" s="29"/>
      <c r="C90" s="42"/>
      <c r="D90" s="26"/>
      <c r="E90" s="26"/>
      <c r="F90" s="26"/>
      <c r="G90" s="26"/>
    </row>
    <row r="91" spans="1:7" ht="15" customHeight="1">
      <c r="A91" s="26"/>
      <c r="B91" s="29"/>
      <c r="C91" s="42"/>
      <c r="D91" s="26"/>
      <c r="E91" s="26"/>
      <c r="F91" s="26"/>
      <c r="G91" s="26"/>
    </row>
    <row r="92" spans="1:7" ht="15" customHeight="1">
      <c r="A92" s="26"/>
      <c r="B92" s="29"/>
      <c r="C92" s="42"/>
      <c r="D92" s="26"/>
      <c r="E92" s="26"/>
      <c r="F92" s="26"/>
      <c r="G92" s="26"/>
    </row>
    <row r="93" spans="1:7" ht="15" customHeight="1">
      <c r="A93" s="26"/>
      <c r="B93" s="29"/>
      <c r="C93" s="42"/>
      <c r="D93" s="26"/>
      <c r="E93" s="26"/>
      <c r="F93" s="26"/>
      <c r="G93" s="26"/>
    </row>
    <row r="94" spans="1:7" ht="15" customHeight="1">
      <c r="A94" s="26"/>
      <c r="B94" s="29"/>
      <c r="C94" s="42"/>
      <c r="D94" s="26"/>
      <c r="E94" s="26"/>
      <c r="F94" s="26"/>
      <c r="G94" s="26"/>
    </row>
    <row r="95" spans="1:7" ht="15" customHeight="1">
      <c r="A95" s="26"/>
      <c r="B95" s="29"/>
      <c r="C95" s="42"/>
      <c r="D95" s="26"/>
      <c r="E95" s="26"/>
      <c r="F95" s="26"/>
      <c r="G95" s="26"/>
    </row>
    <row r="96" spans="1:7" ht="15" customHeight="1">
      <c r="A96" s="26"/>
      <c r="B96" s="29"/>
      <c r="C96" s="42"/>
      <c r="D96" s="26"/>
      <c r="E96" s="26"/>
      <c r="F96" s="26"/>
      <c r="G96" s="26"/>
    </row>
    <row r="97" spans="1:7" ht="15" customHeight="1">
      <c r="A97" s="26"/>
      <c r="B97" s="29"/>
      <c r="C97" s="42"/>
      <c r="D97" s="26"/>
      <c r="E97" s="26"/>
      <c r="F97" s="26"/>
      <c r="G97" s="26"/>
    </row>
    <row r="98" spans="1:7" ht="15" customHeight="1">
      <c r="A98" s="26"/>
      <c r="B98" s="29"/>
      <c r="C98" s="42"/>
      <c r="D98" s="26"/>
      <c r="E98" s="26"/>
      <c r="F98" s="26"/>
      <c r="G98" s="26"/>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US</vt:lpstr>
      <vt:lpstr>UK</vt:lpstr>
      <vt:lpstr>Japan</vt:lpstr>
      <vt:lpstr>GermanyT</vt:lpstr>
      <vt:lpstr>GermanyG</vt:lpstr>
      <vt:lpstr>GermanyF</vt:lpstr>
      <vt:lpstr>China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2019-10-15T19:06:09Z</dcterms:modified>
</cp:coreProperties>
</file>